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ortega\Downloads\"/>
    </mc:Choice>
  </mc:AlternateContent>
  <bookViews>
    <workbookView xWindow="0" yWindow="0" windowWidth="21570" windowHeight="7140" activeTab="1"/>
  </bookViews>
  <sheets>
    <sheet name="Instructivo de llenado" sheetId="6" r:id="rId1"/>
    <sheet name="SGSI-CA-F-016" sheetId="1" r:id="rId2"/>
    <sheet name="Entidades-dependencias" sheetId="2" state="hidden" r:id="rId3"/>
    <sheet name="CDir" sheetId="3" state="hidden" r:id="rId4"/>
    <sheet name="Servicios" sheetId="4" state="hidden" r:id="rId5"/>
    <sheet name="Region" sheetId="5" state="hidden" r:id="rId6"/>
  </sheets>
  <definedNames>
    <definedName name="_xlnm._FilterDatabase" localSheetId="2" hidden="1">'Entidades-dependencias'!$A$1:$E$308</definedName>
    <definedName name="Aplicaciones">'SGSI-CA-F-016'!$W$2:$W$19</definedName>
    <definedName name="_xlnm.Print_Area" localSheetId="1">'SGSI-CA-F-016'!$A$1:$Q$57</definedName>
    <definedName name="clave">'SGSI-CA-F-016'!$B$13</definedName>
    <definedName name="correos">Servicios!$F$1:$G$5</definedName>
    <definedName name="direcciones">CDir!$A$2:$E$8</definedName>
    <definedName name="directores">CDir!$A$2:$A$8</definedName>
    <definedName name="EntDepe">'Entidades-dependencias'!$A$1:$A$308</definedName>
    <definedName name="NomEntDepe">'Entidades-dependencias'!$A$2:$C$333</definedName>
    <definedName name="Region">Servicios!$F$1:$F$5</definedName>
    <definedName name="S" localSheetId="2">'Entidades-dependencias'!#REF!</definedName>
    <definedName name="Servicios">Servicios!#REF!</definedName>
    <definedName name="T" localSheetId="2">'Entidades-dependencias'!#REF!</definedName>
    <definedName name="Tipo">Servicios!$B$1:$B$4</definedName>
    <definedName name="Vigencia">Servicios!$D$1:$D$2</definedName>
    <definedName name="W" localSheetId="2">'Entidades-dependencias'!#REF!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9" i="2" l="1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08" i="2" l="1"/>
  <c r="B15" i="1"/>
  <c r="F13" i="1"/>
  <c r="H11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2" i="2"/>
  <c r="B38" i="1"/>
  <c r="K10" i="1"/>
  <c r="B10" i="1"/>
  <c r="B9" i="1"/>
  <c r="L9" i="1"/>
</calcChain>
</file>

<file path=xl/comments1.xml><?xml version="1.0" encoding="utf-8"?>
<comments xmlns="http://schemas.openxmlformats.org/spreadsheetml/2006/main">
  <authors>
    <author>Universidad Veracruzana</author>
  </authors>
  <commentList>
    <comment ref="O2" authorId="0" shapeId="0">
      <text>
        <r>
          <rPr>
            <b/>
            <sz val="9"/>
            <color indexed="81"/>
            <rFont val="Calibri"/>
            <family val="2"/>
          </rPr>
          <t xml:space="preserve">Campo para ser llenado por el departamento de Servicios Informáticos de Red, </t>
        </r>
      </text>
    </comment>
    <comment ref="B8" authorId="0" shapeId="0">
      <text>
        <r>
          <rPr>
            <b/>
            <sz val="9"/>
            <color rgb="FF000000"/>
            <rFont val="Tahoma"/>
            <family val="2"/>
          </rPr>
          <t xml:space="preserve">DGTi.
</t>
        </r>
        <r>
          <rPr>
            <sz val="9"/>
            <color rgb="FF000000"/>
            <rFont val="Tahoma"/>
            <family val="2"/>
          </rPr>
          <t>Seleccionar el nombre del director de la DGTi o coordinador de TI regional a quien se le este solicitando el servicio  y en automático pondrá la dirección, puesto, extensión y correo electronico del director seleccionado</t>
        </r>
      </text>
    </comment>
    <comment ref="B9" authorId="0" shapeId="0">
      <text>
        <r>
          <rPr>
            <b/>
            <sz val="9"/>
            <color rgb="FF000000"/>
            <rFont val="Tahoma"/>
            <family val="2"/>
          </rPr>
          <t>DGTi: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en automático pondrá la dirección , puesto, extensión y correo electronico del director seleccionado</t>
        </r>
      </text>
    </comment>
    <comment ref="L9" authorId="0" shapeId="0">
      <text>
        <r>
          <rPr>
            <b/>
            <sz val="9"/>
            <color rgb="FF000000"/>
            <rFont val="Calibri"/>
            <family val="2"/>
          </rPr>
          <t>En automático aparecerá la fecha - será la fecha del sistema-</t>
        </r>
      </text>
    </comment>
    <comment ref="B12" authorId="0" shapeId="0">
      <text>
        <r>
          <rPr>
            <b/>
            <sz val="9"/>
            <color rgb="FF000000"/>
            <rFont val="Tahoma"/>
            <family val="2"/>
          </rPr>
          <t>DGTi: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En este apartado se debe escribir el nombre del titular de la entidad académica / dependencia o del jefe de departamento que esta solicitando el servicio</t>
        </r>
      </text>
    </comment>
    <comment ref="B13" authorId="0" shapeId="0">
      <text>
        <r>
          <rPr>
            <b/>
            <sz val="9"/>
            <color rgb="FF000000"/>
            <rFont val="Tahoma"/>
            <family val="2"/>
          </rPr>
          <t>DGTI: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Escribe la clave de la dependencia, y en automático escribira el nombre y región a la que pertenece ESCRIBIR 99999 para organizaciones fuera de la UV</t>
        </r>
      </text>
    </comment>
    <comment ref="B14" authorId="0" shapeId="0">
      <text>
        <r>
          <rPr>
            <b/>
            <sz val="9"/>
            <color rgb="FF000000"/>
            <rFont val="Tahoma"/>
            <family val="2"/>
          </rPr>
          <t>DGTi: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Escribir el puesto que desempeña, ejemplo: Director de Área, Director de Entidad Academica...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DGTI:</t>
        </r>
        <r>
          <rPr>
            <sz val="9"/>
            <color indexed="81"/>
            <rFont val="Tahoma"/>
            <family val="2"/>
          </rPr>
          <t xml:space="preserve">
Anotar el telefono o extensión de la dependencia para cualquier aclaración con el titular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 xml:space="preserve">Universidad Veracruzana:
</t>
        </r>
        <r>
          <rPr>
            <sz val="9"/>
            <color indexed="81"/>
            <rFont val="Tahoma"/>
            <family val="2"/>
          </rPr>
          <t>Escribir el numero de personal del usuario que le será asignado el servicio, tomando en cuenta los siguientes puntos:
1.- si es personal ajeno a la UV "proveedor o asesor, etc" escribir su RFC
2.- si es alumno escribir su matrícula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>Universidad Veracruzana:</t>
        </r>
        <r>
          <rPr>
            <sz val="9"/>
            <color indexed="81"/>
            <rFont val="Tahoma"/>
            <family val="2"/>
          </rPr>
          <t xml:space="preserve">
si la solicitud es para 
1.- alumnos escribir en el puesto "Alumno", 
2. proveedor escribir el nombre de la cia.
3.- personal UV escribir su puesto que desempeña</t>
        </r>
      </text>
    </comment>
    <comment ref="K17" authorId="0" shapeId="0">
      <text>
        <r>
          <rPr>
            <b/>
            <sz val="9"/>
            <color indexed="81"/>
            <rFont val="Tahoma"/>
            <family val="2"/>
          </rPr>
          <t>Universidad Veracruzana:</t>
        </r>
        <r>
          <rPr>
            <sz val="9"/>
            <color indexed="81"/>
            <rFont val="Tahoma"/>
            <family val="2"/>
          </rPr>
          <t xml:space="preserve">
escribir el telefono o extensión donde localizar al usuario para cualquier aclaración o informe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Universidad Veracruzana:</t>
        </r>
        <r>
          <rPr>
            <sz val="9"/>
            <color indexed="81"/>
            <rFont val="Tahoma"/>
            <family val="2"/>
          </rPr>
          <t xml:space="preserve">
seleccionar el tipo de moviento a realizar que puede ser:
1.- Alta (crear cuenta nueva)
2.- Baja (dar de baja una cuenta o servicio que tenga asignado el usuario)
3.- Cambio (cambiar contraseñas o permisos de los servicios que tenga asignados)
4.- Suspensión (baja temporal del servicio)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Universidad Veracruzana:</t>
        </r>
        <r>
          <rPr>
            <sz val="9"/>
            <color indexed="81"/>
            <rFont val="Tahoma"/>
            <family val="2"/>
          </rPr>
          <t xml:space="preserve">
Seleccionar el servicio a solicitar que puede ser:
CI = Cuenta Institucional
CE = Cuenta de correo electrónico
VPN = accesar desde fuera de la red institucional
FTP = tranferencia de archivos</t>
        </r>
      </text>
    </comment>
  </commentList>
</comments>
</file>

<file path=xl/sharedStrings.xml><?xml version="1.0" encoding="utf-8"?>
<sst xmlns="http://schemas.openxmlformats.org/spreadsheetml/2006/main" count="1142" uniqueCount="724">
  <si>
    <t>Folio:</t>
  </si>
  <si>
    <t>Nombre:</t>
  </si>
  <si>
    <t>Puesto:</t>
  </si>
  <si>
    <t>Extensión:</t>
  </si>
  <si>
    <t>Versión:</t>
  </si>
  <si>
    <t>Correo:</t>
  </si>
  <si>
    <t>Observaciones:</t>
  </si>
  <si>
    <t>Región:</t>
  </si>
  <si>
    <t>Alta</t>
  </si>
  <si>
    <t>Baja</t>
  </si>
  <si>
    <t>Cambio</t>
  </si>
  <si>
    <t>Temporal</t>
  </si>
  <si>
    <t>Permanente</t>
  </si>
  <si>
    <t>Admón del Servicio</t>
  </si>
  <si>
    <t>Fecha y Hora de Recepción:</t>
  </si>
  <si>
    <t>Fecha y Hora de Atención</t>
  </si>
  <si>
    <t>Observaciones (apartado para el admón. Servicio)</t>
  </si>
  <si>
    <t>Suspensión</t>
  </si>
  <si>
    <t>Xalapa</t>
  </si>
  <si>
    <t>Direcciones DGI</t>
  </si>
  <si>
    <t>Dirección General de Tecnológia de Información</t>
  </si>
  <si>
    <t>Director de Área</t>
  </si>
  <si>
    <t>Dirección de Servicios de Red e Infraestructura Tecnológica</t>
  </si>
  <si>
    <t>Dirección:</t>
  </si>
  <si>
    <t>UNIVERSIDAD VERACRUZANA</t>
  </si>
  <si>
    <t>Tipo de Solicitud</t>
  </si>
  <si>
    <t>Fecha de Solicitud</t>
  </si>
  <si>
    <t>Núm. Personal</t>
  </si>
  <si>
    <t>Nombre del Usuario</t>
  </si>
  <si>
    <t>Puesto</t>
  </si>
  <si>
    <t>Region</t>
  </si>
  <si>
    <t>Tel. Directo o Ext.</t>
  </si>
  <si>
    <t>Tipo de Mov</t>
  </si>
  <si>
    <t>CI</t>
  </si>
  <si>
    <t>CE</t>
  </si>
  <si>
    <t>VPN</t>
  </si>
  <si>
    <t>FTP</t>
  </si>
  <si>
    <t>Notas:</t>
  </si>
  <si>
    <t xml:space="preserve">           CI :  Cuenta Institucional</t>
  </si>
  <si>
    <t xml:space="preserve">           CE : Correo Electronico</t>
  </si>
  <si>
    <t>1. Descripción de Nomenclatura de Servicios:</t>
  </si>
  <si>
    <t xml:space="preserve"> </t>
  </si>
  <si>
    <t>Director Entidad Académica /Dependencia o Jefe de Depto:</t>
  </si>
  <si>
    <t>3. La solicitud de las cuentas de correo para la comunidad estudiantil, se dan de alta de manera automática al ser parte de la comunidad Universitaria.</t>
  </si>
  <si>
    <t>M.R.T. Héctor Bonola Virues</t>
  </si>
  <si>
    <t>hbonola@uv.mx</t>
  </si>
  <si>
    <t>Firma de Solicitante</t>
  </si>
  <si>
    <t>dgtiver@uv.mx</t>
  </si>
  <si>
    <t>dgtiorizaba@uv.mx</t>
  </si>
  <si>
    <t>dgticoatza@uv.mx</t>
  </si>
  <si>
    <t>dgtipozarica@uv.mx</t>
  </si>
  <si>
    <t>depserv@uv.mx</t>
  </si>
  <si>
    <t xml:space="preserve">Clave </t>
  </si>
  <si>
    <t>Región</t>
  </si>
  <si>
    <t>11101 UNIDAD ACADÉMICA DE INGENIERÍA Y CIENCIAS QUÍMICAS</t>
  </si>
  <si>
    <t>11102 FACULTAD DE INGENIERÍA CIVIL</t>
  </si>
  <si>
    <t>11103 FACULTAD DE INGENIERÍA MECÁNICA ELÉCTRICA</t>
  </si>
  <si>
    <t>11104 FACULTAD DE INGENIERÍA QUÍMICA</t>
  </si>
  <si>
    <t>11105 FACULTAD DE QUÍMICA FARMACÉUTICA BIÓLOGA</t>
  </si>
  <si>
    <t>11106 FACULTAD DE FÍSICA E INTELIGENCIA ARTIFICIAL</t>
  </si>
  <si>
    <t>11107 FACULTAD DE MATEMÁTICAS</t>
  </si>
  <si>
    <t>11108 FACULTAD DE ARQUITECTURA</t>
  </si>
  <si>
    <t>11109 FACULTAD DE INSTRUMENTACIÓN ELECTRÓNICA</t>
  </si>
  <si>
    <t>11110 INSTITUTO DE CIENCIAS BÁSICAS</t>
  </si>
  <si>
    <t>11111 DEPARTAMENTO DE FÍSICA</t>
  </si>
  <si>
    <t>11112 DEPARTAMENTO DE INTELIGENCIA ARTIFICIAL</t>
  </si>
  <si>
    <t>11113 UNIDAD DE SERVICIOS DE APOYO DE RESOLUCIÓN ANÁLITICA (SARA)</t>
  </si>
  <si>
    <t>11114 CENTRO DE CIENCIAS DE LA TIERRA</t>
  </si>
  <si>
    <t>11201 FACULTAD DE DERECHO</t>
  </si>
  <si>
    <t>11202 UNIDAD ACADÉMICA DE HUMANIDADES</t>
  </si>
  <si>
    <t>11203 FACULTAD DE IDIOMAS</t>
  </si>
  <si>
    <t>11204 FACULTAD DE PEDAGOGÍA</t>
  </si>
  <si>
    <t>11205 FACULTAD DE LETRAS ESPAÑOLAS</t>
  </si>
  <si>
    <t>11206 FACULTAD DE HISTORIA</t>
  </si>
  <si>
    <t>11207 FACULTAD DE FILOSOFÍA</t>
  </si>
  <si>
    <t>11208 FACULTAD DE ANTROPOLOGÍA</t>
  </si>
  <si>
    <t>11209 FACULTAD DE SOCIOLOGÍA</t>
  </si>
  <si>
    <t>11211 INSTITUTO DE ANTROPOLOGÍA</t>
  </si>
  <si>
    <t>11212 MUSEO DE ANTROPOLOGÍA</t>
  </si>
  <si>
    <t>11213 INSTITUTO DE INVESTIGACIONES JURÍDICAS</t>
  </si>
  <si>
    <t>11214 INSTITUTO DE INVESTIGACIONES HISTÓRICO-SOCIALES</t>
  </si>
  <si>
    <t>11215 INSTITUTO DE INVESTIGACIONES LINGÜÍSTICO-LITERARIAS</t>
  </si>
  <si>
    <t>11216 INSTITUTO DE INVESTIGACIONES EN EDUCACIÓN</t>
  </si>
  <si>
    <t>11217 CENTRO DE INVESTIGACIÓN EN DOCUMENTACIÓN SOBRE LA UNIVERSIDAD</t>
  </si>
  <si>
    <t>11218 INSTITUTO DE FILOSOFÍA</t>
  </si>
  <si>
    <t>11219 CENTRO DE ESTUDIOS DE LA CULTURA Y LA COMUNICACIÓN</t>
  </si>
  <si>
    <t>11220 CENTRO DE ESTUDIOS SOBRE DERECHO, GLOBALIZACIÓN Y SEGURIDAD</t>
  </si>
  <si>
    <t>11301 FACULTAD DE CONTADURÍA Y ADMINISTRACIÓN</t>
  </si>
  <si>
    <t>11302 UNIDAD ACADÉMICA DE ECONOMÍA Y ESTADÍSTICA</t>
  </si>
  <si>
    <t>11303 FACULTAD DE ECONOMÍA</t>
  </si>
  <si>
    <t>11304 FACULTAD DE ESTADÍSTICA E INFORMÁTICA</t>
  </si>
  <si>
    <t>11305 INSTITUTO DE INVESTIGACIONES Y ESTUDIOS SUPERIORES ECONÓMICOS Y SOCIALES</t>
  </si>
  <si>
    <t>11306 INSTITUTO DE INVESTIGACIONES Y ESTUDIOS SUPERIORES DE LAS CIENCIAS ADMINISTRATIVAS</t>
  </si>
  <si>
    <t>11307 INSTITUTO DE CONTADURÍA PÚBLICA</t>
  </si>
  <si>
    <t>11308 INTELIGENCIA ARTIFICIAL</t>
  </si>
  <si>
    <t>11309 FACULTAD DE CIENCIAS ADMINISTRATIVAS Y SOCIALES</t>
  </si>
  <si>
    <t>11401 UNIDAD ACADÉMICA DE CIENCIAS DE LA SALUD</t>
  </si>
  <si>
    <t>11402 FACULTAD DE MEDICINA</t>
  </si>
  <si>
    <t>11403 FACULTAD DE ODONTOLOGÍA</t>
  </si>
  <si>
    <t>11404 FACULTAD DE BIOANÁLISIS</t>
  </si>
  <si>
    <t>11405 FACULTAD DE NUTRICIÓN</t>
  </si>
  <si>
    <t>11406 FACULTAD DE ENFERMERÍA</t>
  </si>
  <si>
    <t>11407 FACULTAD DE PSICOLOGÍA</t>
  </si>
  <si>
    <t>11408 INSTITUTO DE CIENCIAS DE LA SALUD</t>
  </si>
  <si>
    <t>11409 INSTITUTO DE INVESTIGACIONES PSICOLÓGICAS</t>
  </si>
  <si>
    <t>11410 HOSPITAL ESCUELA</t>
  </si>
  <si>
    <t>11411 INSTITUTO DE SALUD PÚBLICA</t>
  </si>
  <si>
    <t>11412 CENTRO PARA EL DESARROLLO HUMANO E INTEGRAL DE LOS UNIVERSITARIOS (CENDHIU)</t>
  </si>
  <si>
    <t>11413 INSTITUTO DE PSICOLOGÍA Y EDUCACIÓN</t>
  </si>
  <si>
    <t>11414 CENTRO DE INVESTIGACIONES BIOMÉDICAS</t>
  </si>
  <si>
    <t>11501 UNIDAD ACADÉMICA DE CIENCIAS BIOLÓGICAS Y AGROPECUARIAS</t>
  </si>
  <si>
    <t>11502 FACULTAD DE BIOLOGÍA</t>
  </si>
  <si>
    <t>11503 FACULTAD DE CIENCIAS AGRÍCOLAS</t>
  </si>
  <si>
    <t>11504 INSTITUTO DE INVESTIGACIONES BIOLÓGICAS</t>
  </si>
  <si>
    <t>11505 INSTITUTO DE NEUROETOLOGÍA</t>
  </si>
  <si>
    <t>11506 INSTITUTO DE INVESTIGACIONES FORESTALES</t>
  </si>
  <si>
    <t>11508 INSTITUTO DE BIOTECNOLOGÍA Y ECOLOGÍA APLICADA</t>
  </si>
  <si>
    <t>11509 CENTRO DE INVESTIGACIONES TROPICALES</t>
  </si>
  <si>
    <t>11510 INSTITUTO DE INVESTIGACIONES MULTIDISCIPLINARIAS</t>
  </si>
  <si>
    <t>11601 UNIDAD ACADÉMICA DE ARTES</t>
  </si>
  <si>
    <t>11602 FACULTAD DE MÚSICA</t>
  </si>
  <si>
    <t>11603 FACULTAD DE DANZA</t>
  </si>
  <si>
    <t>11604 FACULTAD DE ARTES PLÁSTICAS</t>
  </si>
  <si>
    <t>11605 FACULTAD DE TEATRO</t>
  </si>
  <si>
    <t>11606 INSTITUTO DE ARTES PLÁSTICAS</t>
  </si>
  <si>
    <t>11607 CENTRO DE INICIACIÓN MUSICAL INFANTIL</t>
  </si>
  <si>
    <t>11701 DIRECCIÓN GENERAL DEL SISTEMA DE ENSEÑANZA ABIERTA</t>
  </si>
  <si>
    <t>11702 ESCUELA PARA ESTUDIANTES EXTRANJEROS</t>
  </si>
  <si>
    <t>11703 DIRECCIÓN GENERAL DE LA UNIDAD DE ESTUDIOS DE POSGRADOS</t>
  </si>
  <si>
    <t>11704 DIRECCIÓN DE LA UNIVERSIDAD VERACRUZANA INTERCULTURAL</t>
  </si>
  <si>
    <t>11705 DIRECCIÓN DE LOS CENTROS DE IDIOMAS</t>
  </si>
  <si>
    <t>11706 COORDINACIÓN UNIVERSITARIA DE OBSERVATORIOS METROPOLITANOS</t>
  </si>
  <si>
    <t>11707 CENTRO DE ESTUDIOS CHINA-VERACRUZ</t>
  </si>
  <si>
    <t>11708 COORDINACIÓN UNIVERSITARIA PARA LA SUSTENTABILIDAD</t>
  </si>
  <si>
    <t>11709 CENTRO DE ECOALFABETIZACIÓN Y DIÁLOGO DE SABERES</t>
  </si>
  <si>
    <t>11710 DIRECCIÓN GENERAL DE RELACIONES INTERNACIONALES</t>
  </si>
  <si>
    <t>11801 TALLER LIBRE ARTES</t>
  </si>
  <si>
    <t>11802 CENTRO DE IDIOMAS</t>
  </si>
  <si>
    <t>11803 ORGANIZACIÓN TEATRAL DE LA UNIVERSIDAD VERACRUZANA</t>
  </si>
  <si>
    <t>11804 ORBIS TERTIUS</t>
  </si>
  <si>
    <t>11805 CORO</t>
  </si>
  <si>
    <t>11806 GRUPO DE RECITALISTAS</t>
  </si>
  <si>
    <t>11807 ENSAMBLE CLÁSICO DE GUITARRAS</t>
  </si>
  <si>
    <t>11808 ORQUESTA UNIVERSITARIA DE MÚSICA POPULAR</t>
  </si>
  <si>
    <t>11809 TLEN HUICANI</t>
  </si>
  <si>
    <t>11810 BALLET FOLKLÓRICO</t>
  </si>
  <si>
    <t>11811 ORQUESTA SINFÓNICA DE XALAPA</t>
  </si>
  <si>
    <t>11812 ORQUESTA DE SALSA</t>
  </si>
  <si>
    <t>11813 GALERIA RAMÓN ALVA DE LA CANAL</t>
  </si>
  <si>
    <t>11814 TALLER DE LAUDERIA</t>
  </si>
  <si>
    <t>11815 COORDINACIÓN REGIONAL DE ACTIVIDADES DEPORTIVAS</t>
  </si>
  <si>
    <t>11901 ADMINISTRACIÓN CENTRAL</t>
  </si>
  <si>
    <t>11902 RECTORÍA</t>
  </si>
  <si>
    <t>11903 COORDINACIÓN DE ASESORES</t>
  </si>
  <si>
    <t>11904 OFICINA DEL ABOGADO GENERAL</t>
  </si>
  <si>
    <t>11905 DIRECCIÓN DE ASUNTOS JURIDICOS</t>
  </si>
  <si>
    <t>11906 CONTRALORÍA GENERAL</t>
  </si>
  <si>
    <t>11907 DIRECCIÓN DE AUDITORÍA INTERNA</t>
  </si>
  <si>
    <t>11908 DIRECCIÓN DE PLANEACIÓN INSTITUCIONAL</t>
  </si>
  <si>
    <t>11909 COORDINACIÓN TÉCNICA</t>
  </si>
  <si>
    <t>11910 DEFENSORÍA DE LOS DERECHOS DE LOS UNIVERSITARIOS</t>
  </si>
  <si>
    <t>11911 DIRECCIÓN GENERAL DE TECNOLOGÍA DE INFORMACIÓN</t>
  </si>
  <si>
    <t>11912 DIRECCIÓN DE PROYECTOS, CONSTRUCCIONES Y MANTENIMIENTO</t>
  </si>
  <si>
    <t>11913 SECRETARÍA DE LA RECTORÍA</t>
  </si>
  <si>
    <t>11914 DEPARTAMENTO DE CONSTRUCCIONES</t>
  </si>
  <si>
    <t>11915 DIRECCIÓN DE COMUNICACIÓN UNIVERSITARIA</t>
  </si>
  <si>
    <t>11916 DEPARTAMENTO DE CINEMATOGRAFÍA</t>
  </si>
  <si>
    <t>11917 DEPARTAMENTO DE RADIO</t>
  </si>
  <si>
    <t>11918 DEPARTAMENTO DE MEDIOS AUDIOVISUALES</t>
  </si>
  <si>
    <t>11919 DIRECCIÓN DE VINCULACIÓN GENERAL</t>
  </si>
  <si>
    <t>11920 SECRETARÍA ACADÉMICA</t>
  </si>
  <si>
    <t>11921 DIRECCIÓN GENERAL DE AREA ACADÉMICA TÉCNICA</t>
  </si>
  <si>
    <t>11922 DIRECCIÓN GENERAL DE ÁREA ACADÉMICA DE HUMANIDADES</t>
  </si>
  <si>
    <t>11923 DIRECCIÓN GENERAL DE ÁREA ACADÉMICA ECONÓMICO-ADMINISTRATIVA</t>
  </si>
  <si>
    <t>11924 DIRECCIÓN GENERAL DE ÁREA ACADÉMICA DE CIENCIAS DE LA SALUD</t>
  </si>
  <si>
    <t>11925 DIRECCIÓN GENERAL DE ÁREA ACADÉMICA BIOLÓGICO-AGROPECUARIA</t>
  </si>
  <si>
    <t>11926 DIRECCIÓN GENERAL DE ÁREA ACADÉMICA DE ARTES</t>
  </si>
  <si>
    <t>11927 DIRECCIÓN GENERAL DE INVESTIGACIONES</t>
  </si>
  <si>
    <t>11928 DIRECCIÓN GENERAL DE DESARROLLO ACADÉMICO</t>
  </si>
  <si>
    <t>11929 DIRECCIÓN GENERAL ADMINISTRACIÓN ESCOLAR</t>
  </si>
  <si>
    <t>11930 DIRECCIÓN DE SERVICIOS ESCOLARES</t>
  </si>
  <si>
    <t>11931 DEPARTAMENTO DE CONTROL ESCOLAR</t>
  </si>
  <si>
    <t>11932 COORDINACIÓN DE INTEGRACION SALARIAL</t>
  </si>
  <si>
    <t>11933 DEPARTAMENTO DE EDUCACIÓN CONTINUA</t>
  </si>
  <si>
    <t>11934 DEPARTAMENTO DE POSGRADO</t>
  </si>
  <si>
    <t>11935 DIRECCIÓN GENERAL DE BIBLIOTECAS</t>
  </si>
  <si>
    <t>11936 COORDINACIÓN DE ADQUISICIÓN DE RECURSOS DOCUMENTALES</t>
  </si>
  <si>
    <t>11937 COORDINACIÓN DE PROCESOS TÉCNICOS</t>
  </si>
  <si>
    <t>11938 COORDINACIÓN REGIONAL DE BIBLIOTECAS XALAPA</t>
  </si>
  <si>
    <t>11939 OFICIALIA MAYOR</t>
  </si>
  <si>
    <t>11940 DEPARTAMENTO DE SERVICIO SOCIAL</t>
  </si>
  <si>
    <t>11941 DEPARTAMENTO DE SUPERACIÓN PERSONAL ACADÉMICA</t>
  </si>
  <si>
    <t>11942 DEPARTAMENTO DE PROGRAMAS DE PRODUCTIVIDAD ACADÉMICA</t>
  </si>
  <si>
    <t>11943 SECRETARÍA DE ADMINISTRACIÓN Y FINANZAS</t>
  </si>
  <si>
    <t>11944 DIRECCIÓN GENERAL DE RECURSOS FINANCIEROS</t>
  </si>
  <si>
    <t>11945 DEPARTAMENTO DE CAJA</t>
  </si>
  <si>
    <t>11946 DIRECCIÓN DE INGRESOS</t>
  </si>
  <si>
    <t>11947 DIRECCIÓN DE EGRESOS</t>
  </si>
  <si>
    <t>11948 DIRECCIÓN DE PRESUPUESTOS</t>
  </si>
  <si>
    <t>11949 DEPARTAMENTO DE CONTROL PRESUPUESTAL DEL GASTO</t>
  </si>
  <si>
    <t>11950 DEPARTAMENTO DE CONTROL DE PLAZAS</t>
  </si>
  <si>
    <t>11951 DIRECCIÓN DE CONTABILIDAD</t>
  </si>
  <si>
    <t>11952 DEPARTAMENTO DE AFECTACIÓN CONTABLE</t>
  </si>
  <si>
    <t>11953 DEPARTAMENTO DE ANÁLISIS E INTERPRETACIÓN DE ESTADOS FINANCIEROS</t>
  </si>
  <si>
    <t>11954 DEPARTAMENTO DE CONTROL DE INVENTARIOS</t>
  </si>
  <si>
    <t>11955 DIRECCIÓN DE RECURSOS MATERIALES</t>
  </si>
  <si>
    <t>11956 DEPARTAMENTO DE ALMACEN</t>
  </si>
  <si>
    <t>11957 DIRECCIÓN GENERAL DE RECURSOS HUMANOS</t>
  </si>
  <si>
    <t>11958 DIRECCIÓN DE PERSONAL</t>
  </si>
  <si>
    <t>11959 DEPARTAMENTO DE CONTROL DE PERSONAL ACADÉMICO</t>
  </si>
  <si>
    <t>11960 DEPARTAMENTO DE CONTROL DE PERSONAL ADMINISTRATIVO</t>
  </si>
  <si>
    <t>11961 DEPARTAMENTO DE PRESTACIONES</t>
  </si>
  <si>
    <t>11962 DEPARTAMENTO DE CAPACITACIÓN</t>
  </si>
  <si>
    <t>11963 DIRECCIÓN DE RELACIONES LABORALES</t>
  </si>
  <si>
    <t>11964 DIRECCIÓN DE NÓMINAS</t>
  </si>
  <si>
    <t>11965 DEPARTAMENTO DE CODIFICACIÓN</t>
  </si>
  <si>
    <t>11966 DEPARTAMENTO DE VALIDACIÓN Y CONTROL</t>
  </si>
  <si>
    <t>11968 DIRECCIÓN DE SERVICIOS DE RED E INFRAESTRUCTURA TECNOLÓGICA</t>
  </si>
  <si>
    <t>11969 DIRECCIÓN DE EXTENSIÓN DE SERVICIOS TECNOLÓGICOS</t>
  </si>
  <si>
    <t>11970 DIRECCIÓN DE DESARROLLO INFORMÁTICO DE APOYO ACADÉMICO</t>
  </si>
  <si>
    <t>11971 DIRECCIÓN DE SERVICIOS INFORMATICOS ADMINISTRATIVOS</t>
  </si>
  <si>
    <t>11972 UNIDAD DEL SISTEMA INTEGRAL DE INFORMACION UNIVERSITARIA</t>
  </si>
  <si>
    <t>11973 DIRECCIÓN DE OPERATIVIDAD E IMPACTO DE LAS TECNOLOGÍAS INFORMACIÓN</t>
  </si>
  <si>
    <t>11974 UNIDAD DE ORGANIZACIÓN Y MÉTODOS</t>
  </si>
  <si>
    <t>11975 DEPARTAMENTO DE SERVICIOS GENERALES</t>
  </si>
  <si>
    <t>11976 UNIDAD DE SERVICIOS BIBLIOTECARIOS Y DE INFORMACIÓN</t>
  </si>
  <si>
    <t>11977 DIRECCIÓN GENERAL DE DIFUSIÓN CULTURAL</t>
  </si>
  <si>
    <t>11978 DIRECCIÓN GENERAL DE LA UNIVERSIDAD VIRTUAL</t>
  </si>
  <si>
    <t>11979 DIRECCIÓN DEL ÁREA DE FORMACIÓN BÁSICA GENERAL</t>
  </si>
  <si>
    <t>11980 DIRECCIÓN DE ACTIVIDADES DEPORTIVAS</t>
  </si>
  <si>
    <t>11981 DIRECCIÓN DE EDITORIAL</t>
  </si>
  <si>
    <t>11982 DEPARTAMENTO DE DISTRIBUCIÓN</t>
  </si>
  <si>
    <t>11983 COORDINACIÓN DE TRANSPARENCIA Y ACCESO A LA INFORMACIÓN</t>
  </si>
  <si>
    <t>11984 DEPARTAMENTO DE EDUCACIÓN A DISTANCIA</t>
  </si>
  <si>
    <t>11985 JUNTA DE GOBIERNO</t>
  </si>
  <si>
    <t>11986 DEPARTAMENTO DE COORDINACIÓN DE PROYECTOS</t>
  </si>
  <si>
    <t>11987 DIRECCIÓN DE AUDITORÍA A ENTIDADES</t>
  </si>
  <si>
    <t>11988 DIRECCIÓN DE AUDITORÍA PATRIMONIAL</t>
  </si>
  <si>
    <t>11989 DIRECCIÓN DE ANÁLISIS SITUACION PATRIMONIAL</t>
  </si>
  <si>
    <t>11990 DIRECCIÓN DE EVALUACION Y CONTROL PRESUPUESTAL</t>
  </si>
  <si>
    <t>11991 DEPARTAMENTO DE MANTENIMIENTO</t>
  </si>
  <si>
    <t>11992 DEPARTAMENTO DE PROYECTOS ESPECIALES</t>
  </si>
  <si>
    <t>11993 DEPARTAMENTO DE TELEVISIÓN</t>
  </si>
  <si>
    <t>11994 DEPARTAMENTO DE PRENSA</t>
  </si>
  <si>
    <t>11995 DEPARTAMENTO DE VINCULACION SOCIAL</t>
  </si>
  <si>
    <t>11996 DEPARTAMENTO DE VINCULACIÓN CON EL SECTOR PRODUCTIVO</t>
  </si>
  <si>
    <t>11997 DEPARTAMENTO DE CERTIFICACIÓN Y LEGALIZACIÓN DE DOCUMENTOS</t>
  </si>
  <si>
    <t>11998 DEPARTAMENTO DE NEGOCIACIONES</t>
  </si>
  <si>
    <t>11999 DEPARTAMENTO DE VIDEOCONFERENCIAS</t>
  </si>
  <si>
    <t>12801 TALLER LIBRE DE ARTES</t>
  </si>
  <si>
    <t>13801 TALLER LIBRE DE ARTES</t>
  </si>
  <si>
    <t>Veracruz</t>
  </si>
  <si>
    <t>21301 FACULTAD DE ADMINISTRACIÓN</t>
  </si>
  <si>
    <t>21401 UNIDAD ACADÉMICA DE CIENCIAS DE LA SALUD</t>
  </si>
  <si>
    <t>21402 FACULTAD DE MEDICINA</t>
  </si>
  <si>
    <t>21403 FACULTAD DE BIOANÁLISIS</t>
  </si>
  <si>
    <t>21404 FACULTAD DE NUTRICIÓN</t>
  </si>
  <si>
    <t>21405 FACULTAD DE PSICOLOGÍA</t>
  </si>
  <si>
    <t>21406 FACULTAD DE ENFERMERÍA</t>
  </si>
  <si>
    <t>21407 INSTITUTO DE INVESTIGACIONES MÉDICO-BIOLÓGICAS</t>
  </si>
  <si>
    <t>21501 FACULTAD DE MEDICINA, VETERINARIA Y ZOOTECNIA</t>
  </si>
  <si>
    <t>21502 RANCHO TORREÓN DEL MOLINO</t>
  </si>
  <si>
    <t>21801 TALLER LIBRE DE ARTES</t>
  </si>
  <si>
    <t>21802 ORQUESTA TRADICIONAL MOSCOVITA</t>
  </si>
  <si>
    <t>21803 NEMATATLÍN</t>
  </si>
  <si>
    <t>22101 FACULTAD DE INGENIERÍA</t>
  </si>
  <si>
    <t>22102 INSTITUTO DE INGENIERÍA</t>
  </si>
  <si>
    <t>22103 CENTRO DE INVESTIGACIONES EN MICRO Y NANOTECNOLOGÍA</t>
  </si>
  <si>
    <t>22201 FACULTAD DE CIENCIAS Y TÉCNICAS DE LA COMUNICACION</t>
  </si>
  <si>
    <t>22202 FACULTAD DE PEDAGOGÍA</t>
  </si>
  <si>
    <t>22302 FACULTAD DE CONTADURÍA</t>
  </si>
  <si>
    <t>22401 FACULTAD DE ODONTOLOGÍA</t>
  </si>
  <si>
    <t>22402 FACULTAD DE EDUCACIÓN FÍSICA, DEPORTE Y RECREACIÓN</t>
  </si>
  <si>
    <t>22403 INSTITUTO DE MEDICINA FORENSE</t>
  </si>
  <si>
    <t>22501 INSTITUTO DE CIENCIAS MARINAS Y PESQUERIAS DE LA UNIVERSIDAD VERACRUZANA</t>
  </si>
  <si>
    <t>22601 CENTRO INICIACION MUSICAL INFANTIL</t>
  </si>
  <si>
    <t>22701 COORDINACIÓN ACADÉMICA REGIONAL DE ENSEÑANZA ABIERTA</t>
  </si>
  <si>
    <t>22702 CENTRO REGIONAL DE INFORMÁTICA VERACRUZ</t>
  </si>
  <si>
    <t>22801 CENTRO DE IDIOMAS</t>
  </si>
  <si>
    <t>22802 COORDINACIÓN REGIONAL ACTIVIDADES DEPORTIVAS</t>
  </si>
  <si>
    <t>22901 VICE-RECTORÍA VERACRUZ</t>
  </si>
  <si>
    <t>22902 SECRETARÍA ACADÉMICA REGIONAL</t>
  </si>
  <si>
    <t>22903 SECRETARÍA ADMINISTRACIÓN Y FINANZAS REGIONAL</t>
  </si>
  <si>
    <t>22904 COORDINACIÓN REGIONAL DE DIFUSIÓN CULTURAL Y EXTENSIÓN UNIVERSITARIA</t>
  </si>
  <si>
    <t>22905 COORDINACIÓN REGIONAL DE BIBLIOTECAS VERACRUZ</t>
  </si>
  <si>
    <t>22906 UNIDAD DE SERVICIOS BIBLIOTECARIOS Y DE INFORMACIÓN</t>
  </si>
  <si>
    <t>22907 CENTRO DE ESTUDIOS Y SERVICIOS EN SALUD</t>
  </si>
  <si>
    <t>22908 COORDINACIÓN REGIONAL DEL ÁREA DE FORMACIÓN BÁSICA GENERAL</t>
  </si>
  <si>
    <t>Orizaba-Córdoba</t>
  </si>
  <si>
    <t>31101 FACULTAD DE CIENCIAS QUÍMICAS</t>
  </si>
  <si>
    <t>31401 FACULTAD DE ENFERMERÍA</t>
  </si>
  <si>
    <t>31413 INSTITUTO DE PSICOLGÍA Y EDUCACIÓN (CEEORI)</t>
  </si>
  <si>
    <t>31701 COORDINACIÓN ACADÉMICA REGIONAL DE ENSEÑANZA ABIERTA</t>
  </si>
  <si>
    <t>31702 CENTRO REGIONAL DE INFORMÁTICA ORIZABA</t>
  </si>
  <si>
    <t>31801 CENTRO DE IDIOMAS</t>
  </si>
  <si>
    <t>31802 COORDINACIÓN REGIONAL DE ACTIVIDADES DEPORTIVAS</t>
  </si>
  <si>
    <t>31901 VICE-RECTORÍA</t>
  </si>
  <si>
    <t>31902 SECRETARÍA ACADÉMICA REGIONAL</t>
  </si>
  <si>
    <t>31903 SECRETARÍA DE ADMINISTRACIÓN Y FINANZAS REGIONAL</t>
  </si>
  <si>
    <t>31904 COORDINACIÓN REGIONAL DE DIFUSIÓN CULTURAL Y EXTENSIÓN UNIVERSITARIA</t>
  </si>
  <si>
    <t>31905 COORDINACIÓN REGIONAL DE BIBLIOTECAS ORIZABA-CORDOBA</t>
  </si>
  <si>
    <t>31908 COORDINACIÓN REGIONAL DEL ÁREA DE FORMACIÓN BÁSICA GENERAL</t>
  </si>
  <si>
    <t>32101 FACULTAD DE ARQUITECTURA</t>
  </si>
  <si>
    <t>32413 INSTITUTO DE PSICOLOGÍA Y EDUCACIÓN</t>
  </si>
  <si>
    <t>32801 CENTRO DE IDIOMAS</t>
  </si>
  <si>
    <t>32908 COORDINACIÓN REGIONAL DEL ÁREA DE FORMACIÓN BÁSICA GENERAL</t>
  </si>
  <si>
    <t>33101 FACULTAD DE INGENIERÍA MECÁNICA ELÉCTRICA</t>
  </si>
  <si>
    <t>33401 FACULTAD DE MEDICINA</t>
  </si>
  <si>
    <t>34301 FACULTAD DE CONTADURÍA Y ADMINISTRACIÓN</t>
  </si>
  <si>
    <t>35501 FACULTAD DE CIENCIAS BIOLÓGICAS Y AGROPECUARIAS</t>
  </si>
  <si>
    <t>36401 FACULTAD DE ODONTOLOGÍA</t>
  </si>
  <si>
    <t>PozaRica-Tuxpan</t>
  </si>
  <si>
    <t>41101 FACULTAD DE INGENIERÍA CIVIL</t>
  </si>
  <si>
    <t>41102 FACULTAD DE CIENCIAS QUÍMICAS</t>
  </si>
  <si>
    <t>41103 FACULTAD DE ARQUITECTURA</t>
  </si>
  <si>
    <t>41104 FACULTAD DE INGENIERÍA MECÁNICA Y ELÉCTRICA</t>
  </si>
  <si>
    <t>41105 FACULTAD DE INGENIERÍA EN ELECTRÓNICA Y COMUNICACIONES</t>
  </si>
  <si>
    <t>41201 FACULTAD DE PEDAGOGÍA</t>
  </si>
  <si>
    <t>41202 FACULTAD DE TRABAJO SOCIAL</t>
  </si>
  <si>
    <t>41401 UNIDAD ACADÉMICA DE CIENCIAS DE LA SALUD</t>
  </si>
  <si>
    <t>41402 FACULTAD DE MEDICINA</t>
  </si>
  <si>
    <t>41403 FACULTAD DE ODONTOLOGÍA</t>
  </si>
  <si>
    <t>41404 FACULTAD DE PSICOLOGÍA</t>
  </si>
  <si>
    <t>41405 FACULTAD DE ENFERMERÍA</t>
  </si>
  <si>
    <t>41701 COORDINACIÓN ACADÉMICA REGIONAL DE ENSEÑANZA ABIERTA</t>
  </si>
  <si>
    <t>41702 CENTRO REGIONAL DE INFORMÁTICA</t>
  </si>
  <si>
    <t>41801 TALLER LIBRE DE ARTES</t>
  </si>
  <si>
    <t>41802 CENTRO DE IDIOMAS</t>
  </si>
  <si>
    <t>41803 COORDINACIÓN REGIONAL DE ACTIVIDADES DEPORTIVAS</t>
  </si>
  <si>
    <t>41901 VICE-RECTORÍA</t>
  </si>
  <si>
    <t>41902 SECRETARÍA ACADÉMICA REGIONAL</t>
  </si>
  <si>
    <t>41903 SECRETARÍA DE ADMINISTRACIÓN Y FINANZAS REGIONAL</t>
  </si>
  <si>
    <t>41904 COORDINACIÓN REGIONAL DE DIFUSIÓN CULTURAL Y EXTENSIÓN UNIVERSITARIA</t>
  </si>
  <si>
    <t>41905 COORDINACIÓN REGIONAL DE BIBLIOTECAS POZA RICA-TUXPAN</t>
  </si>
  <si>
    <t>41906 UNIDAD DE SERVICIOS BIBLIOTECARIOS Y DE INFORMACIÓN</t>
  </si>
  <si>
    <t>41908 COORDINACIÓN REGIONAL DEL ÁREA DE FORMACIÓN BÁSICA GENERAL</t>
  </si>
  <si>
    <t>42301 FACULTAD DE CONTADURÍA</t>
  </si>
  <si>
    <t>42501 FACULTAD DE CIENCIAS BIOLÓGICAS Y AGROPECUARIAS</t>
  </si>
  <si>
    <t>42908 COORDINACIÓN REGIONAL DEL ÁREA DE FORMACION BÁSICA GENERAL</t>
  </si>
  <si>
    <t>43801 TALLER LIBRE DE ARTES</t>
  </si>
  <si>
    <t>Coatzacoalcos-Minatitlán</t>
  </si>
  <si>
    <t>51101 FACULTAD DE INGENIERÍA CIVIL Y MECÁNICA ELÉCTRICA</t>
  </si>
  <si>
    <t>51102 FACULTAD DE CIENCIAS QUÍMICAS</t>
  </si>
  <si>
    <t>51301 FACULTAD DE CONTADURÍA Y ADMINISTRACIÓN</t>
  </si>
  <si>
    <t>51401 ESCUELA DE ENFERMERIA</t>
  </si>
  <si>
    <t>51701 COORDINACIÓN ACADÉMICA REGIONAL DE ENSEÑANZA ABIERTA</t>
  </si>
  <si>
    <t>51702 CENTRO REGIONAL DE INFORMÁTICA COATZACOALCOS</t>
  </si>
  <si>
    <t>51801 CENTRO DE IDIOMAS</t>
  </si>
  <si>
    <t>51802 COORDINACIÓN REGIONAL DE ACTIVIDADES DEPORTIVAS</t>
  </si>
  <si>
    <t>51901 VICE-RECTORÍA</t>
  </si>
  <si>
    <t>51902 SECRETARÍA ACADÉMICA REGIONAL</t>
  </si>
  <si>
    <t>51903 SECRETARÍA DE ADMINISTRACIÓN Y FINANZAS REGIONAL</t>
  </si>
  <si>
    <t>51904 COORDINACIÓN REGIONAL DE DIFUSIÓN CULTURAL Y EXTENSIÓN UNIVERSITARIA</t>
  </si>
  <si>
    <t>51905 COORDINACIÓN REGIONAL DE BIBLIOTECAS COATZACOALCOS-MINATITLÁN</t>
  </si>
  <si>
    <t>51906 UNIDAD DE SERVICIOS BIBLIOTECARIOS Y DE INFORMACIÓN</t>
  </si>
  <si>
    <t>51908 COORDINACIÓN REGIONAL DEL ÁREA DE FORMACIÓN BÁSICA GENERAL</t>
  </si>
  <si>
    <t>52201 FACULTAD DE TRABAJO SOCIAL</t>
  </si>
  <si>
    <t>52401 UNIDAD ACADÉMICA DE CIENCIAS DE LA SALUD Y TRABAJO SOCIAL</t>
  </si>
  <si>
    <t>52402 FACULTAD DE ODONTOLOGÍA</t>
  </si>
  <si>
    <t>52403 FACULTAD DE MEDICINA</t>
  </si>
  <si>
    <t>52404 FACULTAD DE ENFERMERÍA</t>
  </si>
  <si>
    <t>52701 CENTRO REGIONAL DE INFORMÁTICA MINATITLÁN</t>
  </si>
  <si>
    <t>52901 UNIDAD DE SERVICIOS BIBLIOTECARIOS Y DE INFORMACIÓN</t>
  </si>
  <si>
    <t>53501 FACULTAD INGENIERÍA EN SISTEMAS DE PRODUCCIÓN AGROPECUARIA</t>
  </si>
  <si>
    <t>Clave</t>
  </si>
  <si>
    <t>Entidad/Dependencia</t>
  </si>
  <si>
    <t>Dependencia/Entidad2</t>
  </si>
  <si>
    <t>Descripción</t>
  </si>
  <si>
    <t>Sistema de Gestión de Seguridad de la Información (SGSI)</t>
  </si>
  <si>
    <t># Campo</t>
  </si>
  <si>
    <t>Nombre del Campo</t>
  </si>
  <si>
    <t>Descripción del Llenado</t>
  </si>
  <si>
    <t>Folio</t>
  </si>
  <si>
    <t>Nombre</t>
  </si>
  <si>
    <t>Dirección</t>
  </si>
  <si>
    <t xml:space="preserve">Extensión </t>
  </si>
  <si>
    <t>Correo</t>
  </si>
  <si>
    <t>Nombre  del Titular:</t>
  </si>
  <si>
    <t>Nombre del Titular</t>
  </si>
  <si>
    <t>Estos campos en automático se llenaran, conforme a la selección que hizo del campo anterior " Nombre del Titular"</t>
  </si>
  <si>
    <t>Este campo automático se llena, conforme a la fecha en que esta haciendo la solicitud</t>
  </si>
  <si>
    <t>UNIDAD ACADÉMICA DE INGENIERÍA Y CIENCIAS QUÍMICAS</t>
  </si>
  <si>
    <t>FACULTAD DE INGENIERÍA CIVIL</t>
  </si>
  <si>
    <t>FACULTAD DE INGENIERÍA MECÁNICA ELÉCTRICA</t>
  </si>
  <si>
    <t>FACULTAD DE INGENIERÍA QUÍMICA</t>
  </si>
  <si>
    <t>FACULTAD DE QUÍMICA FARMACÉUTICA BIÓLOGA</t>
  </si>
  <si>
    <t>FACULTAD DE FÍSICA E INTELIGENCIA ARTIFICIAL</t>
  </si>
  <si>
    <t>FACULTAD DE MATEMÁTICAS</t>
  </si>
  <si>
    <t>FACULTAD DE ARQUITECTURA</t>
  </si>
  <si>
    <t>FACULTAD DE INSTRUMENTACIÓN ELECTRÓNICA</t>
  </si>
  <si>
    <t>INSTITUTO DE CIENCIAS BÁSICAS</t>
  </si>
  <si>
    <t>DEPARTAMENTO DE FÍSICA</t>
  </si>
  <si>
    <t>DEPARTAMENTO DE INTELIGENCIA ARTIFICIAL</t>
  </si>
  <si>
    <t>UNIDAD DE SERVICIOS DE APOYO DE RESOLUCIÓN ANÁLITICA (SARA)</t>
  </si>
  <si>
    <t>CENTRO DE CIENCIAS DE LA TIERRA</t>
  </si>
  <si>
    <t>FACULTAD DE DERECHO</t>
  </si>
  <si>
    <t>UNIDAD ACADÉMICA DE HUMANIDADES</t>
  </si>
  <si>
    <t>FACULTAD DE IDIOMAS</t>
  </si>
  <si>
    <t>FACULTAD DE PEDAGOGÍA</t>
  </si>
  <si>
    <t>FACULTAD DE LETRAS ESPAÑOLAS</t>
  </si>
  <si>
    <t>FACULTAD DE HISTORIA</t>
  </si>
  <si>
    <t>FACULTAD DE FILOSOFÍA</t>
  </si>
  <si>
    <t>FACULTAD DE ANTROPOLOGÍA</t>
  </si>
  <si>
    <t>FACULTAD DE SOCIOLOGÍA</t>
  </si>
  <si>
    <t>INSTITUTO DE ANTROPOLOGÍA</t>
  </si>
  <si>
    <t>MUSEO DE ANTROPOLOGÍA</t>
  </si>
  <si>
    <t>INSTITUTO DE INVESTIGACIONES JURÍDICAS</t>
  </si>
  <si>
    <t>INSTITUTO DE INVESTIGACIONES HISTÓRICO-SOCIALES</t>
  </si>
  <si>
    <t>INSTITUTO DE INVESTIGACIONES LINGÜÍSTICO-LITERARIAS</t>
  </si>
  <si>
    <t>INSTITUTO DE INVESTIGACIONES EN EDUCACIÓN</t>
  </si>
  <si>
    <t>CENTRO DE INVESTIGACIÓN EN DOCUMENTACIÓN SOBRE LA UNIVERSIDAD</t>
  </si>
  <si>
    <t>INSTITUTO DE FILOSOFÍA</t>
  </si>
  <si>
    <t>CENTRO DE ESTUDIOS DE LA CULTURA Y LA COMUNICACIÓN</t>
  </si>
  <si>
    <t>CENTRO DE ESTUDIOS SOBRE DERECHO, GLOBALIZACIÓN Y SEGURIDAD</t>
  </si>
  <si>
    <t>FACULTAD DE CONTADURÍA Y ADMINISTRACIÓN</t>
  </si>
  <si>
    <t>UNIDAD ACADÉMICA DE ECONOMÍA Y ESTADÍSTICA</t>
  </si>
  <si>
    <t>FACULTAD DE ECONOMÍA</t>
  </si>
  <si>
    <t>FACULTAD DE ESTADÍSTICA E INFORMÁTICA</t>
  </si>
  <si>
    <t>INSTITUTO DE INVESTIGACIONES Y ESTUDIOS SUPERIORES ECONÓMICOS Y SOCIALES</t>
  </si>
  <si>
    <t>INSTITUTO DE INVESTIGACIONES Y ESTUDIOS SUPERIORES DE LAS CIENCIAS ADMINISTRATIVAS</t>
  </si>
  <si>
    <t>INSTITUTO DE CONTADURÍA PÚBLICA</t>
  </si>
  <si>
    <t>INTELIGENCIA ARTIFICIAL</t>
  </si>
  <si>
    <t>FACULTAD DE CIENCIAS ADMINISTRATIVAS Y SOCIALES</t>
  </si>
  <si>
    <t>UNIDAD ACADÉMICA DE CIENCIAS DE LA SALUD</t>
  </si>
  <si>
    <t>FACULTAD DE MEDICINA</t>
  </si>
  <si>
    <t>FACULTAD DE ODONTOLOGÍA</t>
  </si>
  <si>
    <t>FACULTAD DE BIOANÁLISIS</t>
  </si>
  <si>
    <t>FACULTAD DE NUTRICIÓN</t>
  </si>
  <si>
    <t>FACULTAD DE ENFERMERÍA</t>
  </si>
  <si>
    <t>FACULTAD DE PSICOLOGÍA</t>
  </si>
  <si>
    <t>INSTITUTO DE CIENCIAS DE LA SALUD</t>
  </si>
  <si>
    <t>INSTITUTO DE INVESTIGACIONES PSICOLÓGICAS</t>
  </si>
  <si>
    <t>HOSPITAL ESCUELA</t>
  </si>
  <si>
    <t>INSTITUTO DE SALUD PÚBLICA</t>
  </si>
  <si>
    <t>CENTRO PARA EL DESARROLLO HUMANO E INTEGRAL DE LOS UNIVERSITARIOS (CENDHIU)</t>
  </si>
  <si>
    <t>INSTITUTO DE PSICOLOGÍA Y EDUCACIÓN</t>
  </si>
  <si>
    <t>CENTRO DE INVESTIGACIONES BIOMÉDICAS</t>
  </si>
  <si>
    <t>UNIDAD ACADÉMICA DE CIENCIAS BIOLÓGICAS Y AGROPECUARIAS</t>
  </si>
  <si>
    <t>FACULTAD DE BIOLOGÍA</t>
  </si>
  <si>
    <t>FACULTAD DE CIENCIAS AGRÍCOLAS</t>
  </si>
  <si>
    <t>INSTITUTO DE INVESTIGACIONES BIOLÓGICAS</t>
  </si>
  <si>
    <t>INSTITUTO DE NEUROETOLOGÍA</t>
  </si>
  <si>
    <t>INSTITUTO DE INVESTIGACIONES FORESTALES</t>
  </si>
  <si>
    <t>INSTITUTO DE BIOTECNOLOGÍA Y ECOLOGÍA APLICADA</t>
  </si>
  <si>
    <t>CENTRO DE INVESTIGACIONES TROPICALES</t>
  </si>
  <si>
    <t>INSTITUTO DE INVESTIGACIONES MULTIDISCIPLINARIAS</t>
  </si>
  <si>
    <t>UNIDAD ACADÉMICA DE ARTES</t>
  </si>
  <si>
    <t>FACULTAD DE MÚSICA</t>
  </si>
  <si>
    <t>FACULTAD DE DANZA</t>
  </si>
  <si>
    <t>FACULTAD DE ARTES PLÁSTICAS</t>
  </si>
  <si>
    <t>FACULTAD DE TEATRO</t>
  </si>
  <si>
    <t>INSTITUTO DE ARTES PLÁSTICAS</t>
  </si>
  <si>
    <t>CENTRO DE INICIACIÓN MUSICAL INFANTIL</t>
  </si>
  <si>
    <t>DIRECCIÓN GENERAL DEL SISTEMA DE ENSEÑANZA ABIERTA</t>
  </si>
  <si>
    <t>ESCUELA PARA ESTUDIANTES EXTRANJEROS</t>
  </si>
  <si>
    <t>DIRECCIÓN GENERAL DE LA UNIDAD DE ESTUDIOS DE POSGRADOS</t>
  </si>
  <si>
    <t>DIRECCIÓN DE LA UNIVERSIDAD VERACRUZANA INTERCULTURAL</t>
  </si>
  <si>
    <t>DIRECCIÓN DE LOS CENTROS DE IDIOMAS</t>
  </si>
  <si>
    <t>CENTRO DE ESTUDIOS CHINA-VERACRUZ</t>
  </si>
  <si>
    <t>COORDINACIÓN UNIVERSITARIA PARA LA SUSTENTABILIDAD</t>
  </si>
  <si>
    <t>CENTRO DE ECOALFABETIZACIÓN Y DIÁLOGO DE SABERES</t>
  </si>
  <si>
    <t>DIRECCIÓN GENERAL DE RELACIONES INTERNACIONALES</t>
  </si>
  <si>
    <t>TALLER LIBRE ARTES</t>
  </si>
  <si>
    <t>CENTRO DE IDIOMAS</t>
  </si>
  <si>
    <t>ORGANIZACIÓN TEATRAL DE LA UNIVERSIDAD VERACRUZANA</t>
  </si>
  <si>
    <t>ORBIS TERTIUS</t>
  </si>
  <si>
    <t>CORO</t>
  </si>
  <si>
    <t>GRUPO DE RECITALISTAS</t>
  </si>
  <si>
    <t>ENSAMBLE CLÁSICO DE GUITARRAS</t>
  </si>
  <si>
    <t>ORQUESTA UNIVERSITARIA DE MÚSICA POPULAR</t>
  </si>
  <si>
    <t>TLEN HUICANI</t>
  </si>
  <si>
    <t>BALLET FOLKLÓRICO</t>
  </si>
  <si>
    <t>ORQUESTA SINFÓNICA DE XALAPA</t>
  </si>
  <si>
    <t>ORQUESTA DE SALSA</t>
  </si>
  <si>
    <t>GALERIA RAMÓN ALVA DE LA CANAL</t>
  </si>
  <si>
    <t>TALLER DE LAUDERIA</t>
  </si>
  <si>
    <t>COORDINACIÓN REGIONAL DE ACTIVIDADES DEPORTIVAS</t>
  </si>
  <si>
    <t>ADMINISTRACIÓN CENTRAL</t>
  </si>
  <si>
    <t>RECTORÍA</t>
  </si>
  <si>
    <t>COORDINACIÓN DE ASESORES</t>
  </si>
  <si>
    <t>OFICINA DEL ABOGADO GENERAL</t>
  </si>
  <si>
    <t>DIRECCIÓN DE ASUNTOS JURIDICOS</t>
  </si>
  <si>
    <t>CONTRALORÍA GENERAL</t>
  </si>
  <si>
    <t>DIRECCIÓN DE AUDITORÍA INTERNA</t>
  </si>
  <si>
    <t>DIRECCIÓN DE PLANEACIÓN INSTITUCIONAL</t>
  </si>
  <si>
    <t>COORDINACIÓN TÉCNICA</t>
  </si>
  <si>
    <t>DEFENSORÍA DE LOS DERECHOS DE LOS UNIVERSITARIOS</t>
  </si>
  <si>
    <t>DIRECCIÓN GENERAL DE TECNOLOGÍA DE INFORMACIÓN</t>
  </si>
  <si>
    <t>DIRECCIÓN DE PROYECTOS, CONSTRUCCIONES Y MANTENIMIENTO</t>
  </si>
  <si>
    <t>DEPARTAMENTO DE CONSTRUCCIONES</t>
  </si>
  <si>
    <t>DIRECCIÓN DE COMUNICACIÓN UNIVERSITARIA</t>
  </si>
  <si>
    <t>DEPARTAMENTO DE CINEMATOGRAFÍA</t>
  </si>
  <si>
    <t>DEPARTAMENTO DE RADIO</t>
  </si>
  <si>
    <t>DEPARTAMENTO DE MEDIOS AUDIOVISUALES</t>
  </si>
  <si>
    <t>DIRECCIÓN DE VINCULACIÓN GENERAL</t>
  </si>
  <si>
    <t>SECRETARÍA ACADÉMICA</t>
  </si>
  <si>
    <t>DIRECCIÓN GENERAL DE AREA ACADÉMICA TÉCNICA</t>
  </si>
  <si>
    <t>DIRECCIÓN GENERAL DE ÁREA ACADÉMICA DE HUMANIDADES</t>
  </si>
  <si>
    <t>DIRECCIÓN GENERAL DE ÁREA ACADÉMICA ECONÓMICO-ADMINISTRATIVA</t>
  </si>
  <si>
    <t>DIRECCIÓN GENERAL DE ÁREA ACADÉMICA DE CIENCIAS DE LA SALUD</t>
  </si>
  <si>
    <t>DIRECCIÓN GENERAL DE ÁREA ACADÉMICA BIOLÓGICO-AGROPECUARIA</t>
  </si>
  <si>
    <t>DIRECCIÓN GENERAL DE ÁREA ACADÉMICA DE ARTES</t>
  </si>
  <si>
    <t>DIRECCIÓN GENERAL DE INVESTIGACIONES</t>
  </si>
  <si>
    <t>DIRECCIÓN GENERAL DE DESARROLLO ACADÉMICO</t>
  </si>
  <si>
    <t>DIRECCIÓN GENERAL ADMINISTRACIÓN ESCOLAR</t>
  </si>
  <si>
    <t>DIRECCIÓN DE SERVICIOS ESCOLARES</t>
  </si>
  <si>
    <t>DEPARTAMENTO DE CONTROL ESCOLAR</t>
  </si>
  <si>
    <t>COORDINACIÓN DE INTEGRACION SALARIAL</t>
  </si>
  <si>
    <t>DEPARTAMENTO DE EDUCACIÓN CONTINUA</t>
  </si>
  <si>
    <t>DEPARTAMENTO DE POSGRADO</t>
  </si>
  <si>
    <t>DIRECCIÓN GENERAL DE BIBLIOTECAS</t>
  </si>
  <si>
    <t>COORDINACIÓN DE ADQUISICIÓN DE RECURSOS DOCUMENTALES</t>
  </si>
  <si>
    <t>COORDINACIÓN DE PROCESOS TÉCNICOS</t>
  </si>
  <si>
    <t>COORDINACIÓN REGIONAL DE BIBLIOTECAS XALAPA</t>
  </si>
  <si>
    <t>OFICIALIA MAYOR</t>
  </si>
  <si>
    <t>DEPARTAMENTO DE SERVICIO SOCIAL</t>
  </si>
  <si>
    <t>DEPARTAMENTO DE SUPERACIÓN PERSONAL ACADÉMICA</t>
  </si>
  <si>
    <t>DEPARTAMENTO DE PROGRAMAS DE PRODUCTIVIDAD ACADÉMICA</t>
  </si>
  <si>
    <t>SECRETARÍA DE ADMINISTRACIÓN Y FINANZAS</t>
  </si>
  <si>
    <t>DIRECCIÓN GENERAL DE RECURSOS FINANCIEROS</t>
  </si>
  <si>
    <t>DEPARTAMENTO DE CAJA</t>
  </si>
  <si>
    <t>DIRECCIÓN DE INGRESOS</t>
  </si>
  <si>
    <t>DIRECCIÓN DE EGRESOS</t>
  </si>
  <si>
    <t>DIRECCIÓN DE PRESUPUESTOS</t>
  </si>
  <si>
    <t>DEPARTAMENTO DE CONTROL PRESUPUESTAL DEL GASTO</t>
  </si>
  <si>
    <t>DEPARTAMENTO DE CONTROL DE PLAZAS</t>
  </si>
  <si>
    <t>DIRECCIÓN DE CONTABILIDAD</t>
  </si>
  <si>
    <t>DEPARTAMENTO DE AFECTACIÓN CONTABLE</t>
  </si>
  <si>
    <t>DEPARTAMENTO DE ANÁLISIS E INTERPRETACIÓN DE ESTADOS FINANCIEROS</t>
  </si>
  <si>
    <t>DIRECCIÓN DE RECURSOS MATERIALES</t>
  </si>
  <si>
    <t>DEPARTAMENTO DE ALMACEN</t>
  </si>
  <si>
    <t>DIRECCIÓN GENERAL DE RECURSOS HUMANOS</t>
  </si>
  <si>
    <t>DIRECCIÓN DE PERSONAL</t>
  </si>
  <si>
    <t>DEPARTAMENTO DE CONTROL DE PERSONAL ACADÉMICO</t>
  </si>
  <si>
    <t>DEPARTAMENTO DE CONTROL DE PERSONAL ADMINISTRATIVO</t>
  </si>
  <si>
    <t>DEPARTAMENTO DE PRESTACIONES</t>
  </si>
  <si>
    <t>DEPARTAMENTO DE CAPACITACIÓN</t>
  </si>
  <si>
    <t>DIRECCIÓN DE RELACIONES LABORALES</t>
  </si>
  <si>
    <t>DIRECCIÓN DE NÓMINAS</t>
  </si>
  <si>
    <t>DEPARTAMENTO DE CODIFICACIÓN</t>
  </si>
  <si>
    <t>DEPARTAMENTO DE VALIDACIÓN Y CONTROL</t>
  </si>
  <si>
    <t>DIRECCIÓN DE SERVICIOS DE RED E INFRAESTRUCTURA TECNOLÓGICA</t>
  </si>
  <si>
    <t>DIRECCIÓN DE EXTENSIÓN DE SERVICIOS TECNOLÓGICOS</t>
  </si>
  <si>
    <t>DIRECCIÓN DE DESARROLLO INFORMÁTICO DE APOYO ACADÉMICO</t>
  </si>
  <si>
    <t>DIRECCIÓN DE SERVICIOS INFORMATICOS ADMINISTRATIVOS</t>
  </si>
  <si>
    <t>UNIDAD DEL SISTEMA INTEGRAL DE INFORMACION UNIVERSITARIA</t>
  </si>
  <si>
    <t>DIRECCIÓN DE OPERATIVIDAD E IMPACTO DE LAS TECNOLOGÍAS INFORMACIÓN</t>
  </si>
  <si>
    <t>UNIDAD DE ORGANIZACIÓN Y MÉTODOS</t>
  </si>
  <si>
    <t>DEPARTAMENTO DE SERVICIOS GENERALES</t>
  </si>
  <si>
    <t>UNIDAD DE SERVICIOS BIBLIOTECARIOS Y DE INFORMACIÓN</t>
  </si>
  <si>
    <t>DIRECCIÓN GENERAL DE DIFUSIÓN CULTURAL</t>
  </si>
  <si>
    <t>DIRECCIÓN GENERAL DE LA UNIVERSIDAD VIRTUAL</t>
  </si>
  <si>
    <t>DIRECCIÓN DEL ÁREA DE FORMACIÓN BÁSICA GENERAL</t>
  </si>
  <si>
    <t>DIRECCIÓN DE ACTIVIDADES DEPORTIVAS</t>
  </si>
  <si>
    <t>DIRECCIÓN DE EDITORIAL</t>
  </si>
  <si>
    <t>DEPARTAMENTO DE DISTRIBUCIÓN</t>
  </si>
  <si>
    <t>COORDINACIÓN DE TRANSPARENCIA Y ACCESO A LA INFORMACIÓN</t>
  </si>
  <si>
    <t>DEPARTAMENTO DE EDUCACIÓN A DISTANCIA</t>
  </si>
  <si>
    <t>JUNTA DE GOBIERNO</t>
  </si>
  <si>
    <t>DEPARTAMENTO DE COORDINACIÓN DE PROYECTOS</t>
  </si>
  <si>
    <t>DIRECCIÓN DE AUDITORÍA A ENTIDADES</t>
  </si>
  <si>
    <t>DIRECCIÓN DE AUDITORÍA PATRIMONIAL</t>
  </si>
  <si>
    <t>DIRECCIÓN DE ANÁLISIS SITUACION PATRIMONIAL</t>
  </si>
  <si>
    <t>DIRECCIÓN DE EVALUACION Y CONTROL PRESUPUESTAL</t>
  </si>
  <si>
    <t>DEPARTAMENTO DE MANTENIMIENTO</t>
  </si>
  <si>
    <t>DEPARTAMENTO DE PROYECTOS ESPECIALES</t>
  </si>
  <si>
    <t>DEPARTAMENTO DE TELEVISIÓN</t>
  </si>
  <si>
    <t>DEPARTAMENTO DE PRENSA</t>
  </si>
  <si>
    <t>DEPARTAMENTO DE VINCULACION SOCIAL</t>
  </si>
  <si>
    <t>DEPARTAMENTO DE VINCULACIÓN CON EL SECTOR PRODUCTIVO</t>
  </si>
  <si>
    <t>DEPARTAMENTO DE CERTIFICACIÓN Y LEGALIZACIÓN DE DOCUMENTOS</t>
  </si>
  <si>
    <t>DEPARTAMENTO DE NEGOCIACIONES</t>
  </si>
  <si>
    <t>DEPARTAMENTO DE VIDEOCONFERENCIAS</t>
  </si>
  <si>
    <t>TALLER LIBRE DE ARTES</t>
  </si>
  <si>
    <t>FACULTAD DE ADMINISTRACIÓN</t>
  </si>
  <si>
    <t>INSTITUTO DE INVESTIGACIONES MÉDICO-BIOLÓGICAS</t>
  </si>
  <si>
    <t>FACULTAD DE MEDICINA, VETERINARIA Y ZOOTECNIA</t>
  </si>
  <si>
    <t>RANCHO TORREÓN DEL MOLINO</t>
  </si>
  <si>
    <t>ORQUESTA TRADICIONAL MOSCOVITA</t>
  </si>
  <si>
    <t>NEMATATLÍN</t>
  </si>
  <si>
    <t>FACULTAD DE INGENIERÍA</t>
  </si>
  <si>
    <t>INSTITUTO DE INGENIERÍA</t>
  </si>
  <si>
    <t>CENTRO DE INVESTIGACIONES EN MICRO Y NANOTECNOLOGÍA</t>
  </si>
  <si>
    <t>FACULTAD DE CIENCIAS Y TÉCNICAS DE LA COMUNICACION</t>
  </si>
  <si>
    <t>FACULTAD DE CONTADURÍA</t>
  </si>
  <si>
    <t>FACULTAD DE EDUCACIÓN FÍSICA, DEPORTE Y RECREACIÓN</t>
  </si>
  <si>
    <t>INSTITUTO DE MEDICINA FORENSE</t>
  </si>
  <si>
    <t>INSTITUTO DE CIENCIAS MARINAS Y PESQUERIAS DE LA UNIVERSIDAD VERACRUZANA</t>
  </si>
  <si>
    <t>CENTRO INICIACION MUSICAL INFANTIL</t>
  </si>
  <si>
    <t>COORDINACIÓN ACADÉMICA REGIONAL DE ENSEÑANZA ABIERTA</t>
  </si>
  <si>
    <t>CENTRO REGIONAL DE INFORMÁTICA VERACRUZ</t>
  </si>
  <si>
    <t>COORDINACIÓN REGIONAL ACTIVIDADES DEPORTIVAS</t>
  </si>
  <si>
    <t>VICE-RECTORÍA VERACRUZ</t>
  </si>
  <si>
    <t>SECRETARÍA ACADÉMICA REGIONAL</t>
  </si>
  <si>
    <t>SECRETARÍA ADMINISTRACIÓN Y FINANZAS REGIONAL</t>
  </si>
  <si>
    <t>COORDINACIÓN REGIONAL DE DIFUSIÓN CULTURAL Y EXTENSIÓN UNIVERSITARIA</t>
  </si>
  <si>
    <t>COORDINACIÓN REGIONAL DE BIBLIOTECAS VERACRUZ</t>
  </si>
  <si>
    <t>CENTRO DE ESTUDIOS Y SERVICIOS EN SALUD</t>
  </si>
  <si>
    <t>COORDINACIÓN REGIONAL DEL ÁREA DE FORMACIÓN BÁSICA GENERAL</t>
  </si>
  <si>
    <t>FACULTAD DE CIENCIAS QUÍMICAS</t>
  </si>
  <si>
    <t>INSTITUTO DE PSICOLGÍA Y EDUCACIÓN (CEEORI)</t>
  </si>
  <si>
    <t>CENTRO REGIONAL DE INFORMÁTICA ORIZABA</t>
  </si>
  <si>
    <t>VICE-RECTORÍA</t>
  </si>
  <si>
    <t>SECRETARÍA DE ADMINISTRACIÓN Y FINANZAS REGIONAL</t>
  </si>
  <si>
    <t>COORDINACIÓN REGIONAL DE BIBLIOTECAS ORIZABA-CORDOBA</t>
  </si>
  <si>
    <t>FACULTAD DE CIENCIAS BIOLÓGICAS Y AGROPECUARIAS</t>
  </si>
  <si>
    <t>FACULTAD DE INGENIERÍA MECÁNICA Y ELÉCTRICA</t>
  </si>
  <si>
    <t>FACULTAD DE INGENIERÍA EN ELECTRÓNICA Y COMUNICACIONES</t>
  </si>
  <si>
    <t>FACULTAD DE TRABAJO SOCIAL</t>
  </si>
  <si>
    <t>CENTRO REGIONAL DE INFORMÁTICA</t>
  </si>
  <si>
    <t>COORDINACIÓN REGIONAL DE BIBLIOTECAS POZA RICA-TUXPAN</t>
  </si>
  <si>
    <t>COORDINACIÓN REGIONAL DEL ÁREA DE FORMACION BÁSICA GENERAL</t>
  </si>
  <si>
    <t>FACULTAD DE INGENIERÍA CIVIL Y MECÁNICA ELÉCTRICA</t>
  </si>
  <si>
    <t>ESCUELA DE ENFERMERIA</t>
  </si>
  <si>
    <t>CENTRO REGIONAL DE INFORMÁTICA COATZACOALCOS</t>
  </si>
  <si>
    <t>COORDINACIÓN REGIONAL DE BIBLIOTECAS COATZACOALCOS-MINATITLÁN</t>
  </si>
  <si>
    <t>UNIDAD ACADÉMICA DE CIENCIAS DE LA SALUD Y TRABAJO SOCIAL</t>
  </si>
  <si>
    <t>CENTRO REGIONAL DE INFORMÁTICA MINATITLÁN</t>
  </si>
  <si>
    <t>FACULTAD INGENIERÍA EN SISTEMAS DE PRODUCCIÓN AGROPECUARIA</t>
  </si>
  <si>
    <t>Nombre del Titular:</t>
  </si>
  <si>
    <t>Información DGTi:</t>
  </si>
  <si>
    <t>Coordinador Regional de TI Veracruz</t>
  </si>
  <si>
    <t>22115, 22310</t>
  </si>
  <si>
    <t>edgmartinez@uv.mx</t>
  </si>
  <si>
    <t>Coordinador Regional de TI Coatzacoalcos</t>
  </si>
  <si>
    <t>Ing. Edgar Martinez Espinoza</t>
  </si>
  <si>
    <t>Ing. Antonio Robles Guerra</t>
  </si>
  <si>
    <t>arobles@uv.mx</t>
  </si>
  <si>
    <t>Seleccionar de la lista desplegable el nombre del titular de la dependencia a quien le dirigira la solicitud, de igual, en dicho catalogo estan el titular de la DGTI, de la DSRIT y los Coordinadores Regionales de TI</t>
  </si>
  <si>
    <t>Apartado de "Información DGTI"</t>
  </si>
  <si>
    <t>Apartado de  "Director Entidad Académica /Dependencia o Jefe de Depto:"</t>
  </si>
  <si>
    <t>Extensión</t>
  </si>
  <si>
    <t>Escribir el nombre del titular de la entidad académica y/o depedencia o en su caso el jefe de departamento que esta realizando la solicitud</t>
  </si>
  <si>
    <t>Escribir la clave de la entidad académica o dependencia donde esta adscrito el titular o jefe de departamento que esta solicitando el servicio</t>
  </si>
  <si>
    <t>Este campo se llena automáticamente, dependiendo de la clave de la entidad académica o dependencia escrita</t>
  </si>
  <si>
    <t>Escribir el nombre del puesto que ocupa el solicitante</t>
  </si>
  <si>
    <t>Escribir el número de extensión uv, donde se pueda localizar para cualquier duda</t>
  </si>
  <si>
    <t>Escribir el correo electrónico institucianal de la personal que esta haciendo la solicitud del servicio</t>
  </si>
  <si>
    <t>Número de Personal</t>
  </si>
  <si>
    <t>Escribir el número de personal que tiene asignado la persona a quien se le activará el servicio solicitado</t>
  </si>
  <si>
    <t>Tel. Directo o Ext</t>
  </si>
  <si>
    <t>Escribir el nombre de la persona que tendrá asignado el servicio solicitado y el cual se hará responsable por el uso del servicio</t>
  </si>
  <si>
    <t>Escribir el puesto que desempeña la persona que se le asignará el servicio</t>
  </si>
  <si>
    <t>Escribir un número telefónico directo o extensión, donde se pueda localizar al usuario para informarle sobre el estatus de la solicitud hecha.</t>
  </si>
  <si>
    <t>Seleccionar el tipo de servicio que se le asignará a la persona, el cual puede ser:</t>
  </si>
  <si>
    <t>CI = Clave Institucional</t>
  </si>
  <si>
    <t>CE = Correo electrónico Institucional</t>
  </si>
  <si>
    <r>
      <t>VPN = Red Privada Virtual (</t>
    </r>
    <r>
      <rPr>
        <b/>
        <sz val="11"/>
        <color indexed="17"/>
        <rFont val="Calibri"/>
        <family val="2"/>
      </rPr>
      <t>Este servicio no esta disponible para la comunidad universitaria</t>
    </r>
    <r>
      <rPr>
        <sz val="11"/>
        <color theme="1"/>
        <rFont val="Calibri"/>
        <family val="2"/>
        <scheme val="minor"/>
      </rPr>
      <t>)</t>
    </r>
  </si>
  <si>
    <r>
      <t>FTP = Protocolo de Transferencia de Archivos (</t>
    </r>
    <r>
      <rPr>
        <b/>
        <sz val="11"/>
        <color indexed="17"/>
        <rFont val="Calibri"/>
        <family val="2"/>
      </rPr>
      <t>Este servicio no esta disponible para la comunidad estudiantil</t>
    </r>
    <r>
      <rPr>
        <sz val="11"/>
        <color theme="1"/>
        <rFont val="Calibri"/>
        <family val="2"/>
        <scheme val="minor"/>
      </rPr>
      <t>)</t>
    </r>
  </si>
  <si>
    <t>Tipo de Servicio</t>
  </si>
  <si>
    <r>
      <t>Seleccionar de la lista desplegable el tipo de movimiento a realizar:
1.-</t>
    </r>
    <r>
      <rPr>
        <b/>
        <sz val="11"/>
        <color indexed="17"/>
        <rFont val="Calibri"/>
        <family val="2"/>
      </rPr>
      <t xml:space="preserve"> Alta </t>
    </r>
    <r>
      <rPr>
        <sz val="11"/>
        <color theme="1"/>
        <rFont val="Calibri"/>
        <family val="2"/>
        <scheme val="minor"/>
      </rPr>
      <t>(crear cuenta nueva)
2.-</t>
    </r>
    <r>
      <rPr>
        <b/>
        <sz val="11"/>
        <color indexed="17"/>
        <rFont val="Calibri"/>
        <family val="2"/>
      </rPr>
      <t xml:space="preserve"> Baja </t>
    </r>
    <r>
      <rPr>
        <sz val="11"/>
        <color theme="1"/>
        <rFont val="Calibri"/>
        <family val="2"/>
        <scheme val="minor"/>
      </rPr>
      <t xml:space="preserve">(dar de baja una cuenta o servicio que tenga asignado el usuario)
3.- </t>
    </r>
    <r>
      <rPr>
        <b/>
        <sz val="11"/>
        <color indexed="17"/>
        <rFont val="Calibri"/>
        <family val="2"/>
      </rPr>
      <t>Cambio</t>
    </r>
    <r>
      <rPr>
        <sz val="11"/>
        <color theme="1"/>
        <rFont val="Calibri"/>
        <family val="2"/>
        <scheme val="minor"/>
      </rPr>
      <t xml:space="preserve"> (cambiar contraseñas o permisos de los servicios que tenga asignados)
4.- </t>
    </r>
    <r>
      <rPr>
        <b/>
        <sz val="11"/>
        <color indexed="17"/>
        <rFont val="Calibri"/>
        <family val="2"/>
      </rPr>
      <t>Suspensión</t>
    </r>
    <r>
      <rPr>
        <sz val="11"/>
        <color theme="1"/>
        <rFont val="Calibri"/>
        <family val="2"/>
        <scheme val="minor"/>
      </rPr>
      <t xml:space="preserve"> (baja temporal del servicio)2.- Baja (dar de baja una cuenta o servicio que tenga asignado el usuario)</t>
    </r>
  </si>
  <si>
    <t>Observaciones</t>
  </si>
  <si>
    <r>
      <t>Escribir la justificación solo para los servicios de VPN y FTP (</t>
    </r>
    <r>
      <rPr>
        <b/>
        <sz val="11"/>
        <color indexed="17"/>
        <rFont val="Calibri"/>
        <family val="2"/>
      </rPr>
      <t>Este servicio no esta diponible para la comunidad estudiantil</t>
    </r>
    <r>
      <rPr>
        <sz val="11"/>
        <color theme="1"/>
        <rFont val="Calibri"/>
        <family val="2"/>
        <scheme val="minor"/>
      </rPr>
      <t>)</t>
    </r>
  </si>
  <si>
    <t>Firma del Solicitante</t>
  </si>
  <si>
    <t>Este campo se llena automáticamente, con el nombre del titular de la entidad académica o dependencia o jefe de departamento que esta realizando la solicitud</t>
  </si>
  <si>
    <t>Apartado de  "Admón. del Servicio"</t>
  </si>
  <si>
    <t>Exclusivo para ser llenado por el administrador del servicio solicitado</t>
  </si>
  <si>
    <t>Escribir el nombre de la persona que atendio la solicitud</t>
  </si>
  <si>
    <t>Puesto que desempeña la persona que atendio la solicitud</t>
  </si>
  <si>
    <t xml:space="preserve">Firma </t>
  </si>
  <si>
    <t>Firma</t>
  </si>
  <si>
    <t>Firma de la persona que atendio la solicitud</t>
  </si>
  <si>
    <t>Es campo es para se llenado exclusivamente por el administrador que presta el servicio y será un número consecutivo conforme a las solicitudes atendidas</t>
  </si>
  <si>
    <t>Fecha y hora de recepción</t>
  </si>
  <si>
    <t>Escribir la fecha y hora que fue recibida la solicitud del servicio</t>
  </si>
  <si>
    <t>Fecha y hora de atención</t>
  </si>
  <si>
    <t>Escribir la fech y hora que fue atendido la solicitud</t>
  </si>
  <si>
    <t>Escribir alguna observación realizada en el servicio,</t>
  </si>
  <si>
    <t>Control de Cuentas de Acceso y Servicios de Red</t>
  </si>
  <si>
    <t>Coordinador Regional de TI Orizaba-Córdoba</t>
  </si>
  <si>
    <t>Coordinador Regional de TI PozaRica-Tuxpan</t>
  </si>
  <si>
    <t>Tipo de Cuenta</t>
  </si>
  <si>
    <t>Nombre del Usuario / Cuenta de dependencia</t>
  </si>
  <si>
    <t xml:space="preserve">Justificación: </t>
  </si>
  <si>
    <t xml:space="preserve">Fecha de Inicio del Servicio: </t>
  </si>
  <si>
    <t xml:space="preserve">Fecha deTerminación del Servicio: </t>
  </si>
  <si>
    <t>Apartado de  "Datos del Propietario de la Cuenta"</t>
  </si>
  <si>
    <t>Seleccione nombre de personal DGTI</t>
  </si>
  <si>
    <t>Firma del Propietario de la cuenta</t>
  </si>
  <si>
    <t>Instructivo de Llenado del Formato SGSI-CA-F-016</t>
  </si>
  <si>
    <t>SGSI-CA-F-016</t>
  </si>
  <si>
    <r>
      <t xml:space="preserve">Firma de la persona que  tendra asignado el servicio solicitado y quién </t>
    </r>
    <r>
      <rPr>
        <b/>
        <sz val="11"/>
        <color theme="1"/>
        <rFont val="Calibri"/>
        <family val="2"/>
        <scheme val="minor"/>
      </rPr>
      <t xml:space="preserve">debera aceptar los terminos de uso y responsabilidades </t>
    </r>
    <r>
      <rPr>
        <sz val="11"/>
        <color theme="1"/>
        <rFont val="Calibri"/>
        <family val="2"/>
        <scheme val="minor"/>
      </rPr>
      <t xml:space="preserve">como se estipula en el </t>
    </r>
    <r>
      <rPr>
        <b/>
        <sz val="11"/>
        <color theme="1"/>
        <rFont val="Calibri"/>
        <family val="2"/>
        <scheme val="minor"/>
      </rPr>
      <t>Reglamento para la Seguridad de la Información.</t>
    </r>
  </si>
  <si>
    <t xml:space="preserve">Organización Fuera de la Universidad o Proveedor </t>
  </si>
  <si>
    <t>Otra</t>
  </si>
  <si>
    <r>
      <t>Datos del propietario de la cuenta (</t>
    </r>
    <r>
      <rPr>
        <i/>
        <sz val="11"/>
        <rFont val="Gill Sans MT"/>
        <family val="2"/>
      </rPr>
      <t>Si la solicitud es para una cuenta institucional de dependencia, en el campo de Nombre de Usuario escribir la propuesta del nombre que se quiere para la cuenta</t>
    </r>
    <r>
      <rPr>
        <b/>
        <sz val="11"/>
        <rFont val="Gill Sans MT"/>
        <family val="2"/>
      </rPr>
      <t>)</t>
    </r>
  </si>
  <si>
    <r>
      <rPr>
        <i/>
        <sz val="10"/>
        <rFont val="Gill Sans MT"/>
        <family val="2"/>
      </rPr>
      <t>Describir la justificación para la solicitudes de los servicios</t>
    </r>
    <r>
      <rPr>
        <i/>
        <sz val="10"/>
        <color indexed="17"/>
        <rFont val="Gill Sans MT"/>
        <family val="2"/>
      </rPr>
      <t xml:space="preserve"> de</t>
    </r>
    <r>
      <rPr>
        <b/>
        <i/>
        <sz val="10"/>
        <color indexed="17"/>
        <rFont val="Gill Sans MT"/>
        <family val="2"/>
      </rPr>
      <t xml:space="preserve"> VPN</t>
    </r>
    <r>
      <rPr>
        <i/>
        <sz val="10"/>
        <color indexed="17"/>
        <rFont val="Gill Sans MT"/>
        <family val="2"/>
      </rPr>
      <t xml:space="preserve"> y </t>
    </r>
    <r>
      <rPr>
        <b/>
        <i/>
        <sz val="10"/>
        <color indexed="17"/>
        <rFont val="Gill Sans MT"/>
        <family val="2"/>
      </rPr>
      <t>FTP</t>
    </r>
    <r>
      <rPr>
        <i/>
        <sz val="10"/>
        <color indexed="17"/>
        <rFont val="Gill Sans MT"/>
        <family val="2"/>
      </rPr>
      <t xml:space="preserve">, </t>
    </r>
    <r>
      <rPr>
        <i/>
        <sz val="10"/>
        <rFont val="Gill Sans MT"/>
        <family val="2"/>
      </rPr>
      <t>así</t>
    </r>
    <r>
      <rPr>
        <i/>
        <sz val="10"/>
        <color indexed="17"/>
        <rFont val="Gill Sans MT"/>
        <family val="2"/>
      </rPr>
      <t xml:space="preserve"> </t>
    </r>
    <r>
      <rPr>
        <i/>
        <sz val="10"/>
        <rFont val="Gill Sans MT"/>
        <family val="2"/>
      </rPr>
      <t>como</t>
    </r>
    <r>
      <rPr>
        <i/>
        <sz val="10"/>
        <color indexed="17"/>
        <rFont val="Gill Sans MT"/>
        <family val="2"/>
      </rPr>
      <t xml:space="preserve"> </t>
    </r>
    <r>
      <rPr>
        <i/>
        <sz val="10"/>
        <rFont val="Gill Sans MT"/>
        <family val="2"/>
      </rPr>
      <t>el</t>
    </r>
    <r>
      <rPr>
        <i/>
        <sz val="10"/>
        <color indexed="17"/>
        <rFont val="Gill Sans MT"/>
        <family val="2"/>
      </rPr>
      <t xml:space="preserve"> </t>
    </r>
    <r>
      <rPr>
        <b/>
        <i/>
        <sz val="10"/>
        <color indexed="17"/>
        <rFont val="Gill Sans MT"/>
        <family val="2"/>
      </rPr>
      <t>tiempo de duración</t>
    </r>
    <r>
      <rPr>
        <i/>
        <sz val="10"/>
        <color indexed="17"/>
        <rFont val="Gill Sans MT"/>
        <family val="2"/>
      </rPr>
      <t xml:space="preserve"> </t>
    </r>
    <r>
      <rPr>
        <i/>
        <sz val="10"/>
        <rFont val="Gill Sans MT"/>
        <family val="2"/>
      </rPr>
      <t xml:space="preserve">que tendrá el servicio y si el tipo de </t>
    </r>
    <r>
      <rPr>
        <b/>
        <i/>
        <sz val="10"/>
        <rFont val="Gill Sans MT"/>
        <family val="2"/>
      </rPr>
      <t>CUENTA  INSTITUCIONAL</t>
    </r>
    <r>
      <rPr>
        <i/>
        <sz val="10"/>
        <rFont val="Gill Sans MT"/>
        <family val="2"/>
      </rPr>
      <t xml:space="preserve"> es </t>
    </r>
    <r>
      <rPr>
        <b/>
        <i/>
        <sz val="10"/>
        <rFont val="Gill Sans MT"/>
        <family val="2"/>
      </rPr>
      <t>TEMPORAL</t>
    </r>
    <r>
      <rPr>
        <i/>
        <sz val="10"/>
        <rFont val="Gill Sans MT"/>
        <family val="2"/>
      </rPr>
      <t>.</t>
    </r>
  </si>
  <si>
    <r>
      <t xml:space="preserve">2. La solicitud de los servicios de </t>
    </r>
    <r>
      <rPr>
        <b/>
        <sz val="9"/>
        <color indexed="8"/>
        <rFont val="Gill Sans MT"/>
        <family val="2"/>
      </rPr>
      <t>VPN</t>
    </r>
    <r>
      <rPr>
        <sz val="9"/>
        <color indexed="8"/>
        <rFont val="Gill Sans MT"/>
        <family val="2"/>
      </rPr>
      <t xml:space="preserve"> y </t>
    </r>
    <r>
      <rPr>
        <b/>
        <sz val="9"/>
        <color indexed="8"/>
        <rFont val="Gill Sans MT"/>
        <family val="2"/>
      </rPr>
      <t>FTP</t>
    </r>
    <r>
      <rPr>
        <sz val="9"/>
        <color indexed="8"/>
        <rFont val="Gill Sans MT"/>
        <family val="2"/>
      </rPr>
      <t xml:space="preserve"> </t>
    </r>
    <r>
      <rPr>
        <b/>
        <sz val="9"/>
        <color indexed="8"/>
        <rFont val="Gill Sans MT"/>
        <family val="2"/>
      </rPr>
      <t>no esta disponible</t>
    </r>
    <r>
      <rPr>
        <sz val="9"/>
        <color indexed="8"/>
        <rFont val="Gill Sans MT"/>
        <family val="2"/>
      </rPr>
      <t xml:space="preserve"> para la comunidad estudiantil</t>
    </r>
  </si>
  <si>
    <t>I.I.E. Eli Centeotl Hernández Hernández</t>
  </si>
  <si>
    <t>elichernandez@uv.mx</t>
  </si>
  <si>
    <t>3.0</t>
  </si>
  <si>
    <t>CENTRO DE ESTUDIOS DE GENERO DE LA U.V.</t>
  </si>
  <si>
    <t>CTRO. DE EST.DE OPIN. Y ANAL. U.V.</t>
  </si>
  <si>
    <t>CENTRO DE INVESTIGACIONES CEREBRALES</t>
  </si>
  <si>
    <t>CENTRO DE ESTUDIOS DE JAZZ (JAZZUV)</t>
  </si>
  <si>
    <t>CENTRO DE EST.  CREACION Y DOC. DE LAS ARTES</t>
  </si>
  <si>
    <t>CENTRO DE EST. E INVEST.EN CONOC.Y APREN. H</t>
  </si>
  <si>
    <t>DIRECCION DE COMUNICACION DE LA CIENCIA</t>
  </si>
  <si>
    <t>DIRECCION DE NORMATIVIDAD</t>
  </si>
  <si>
    <t>COORDINACION DEL PROG.DE FORM.EN GEST.MUNICIPAL UV</t>
  </si>
  <si>
    <t>UNIDAD ACADEMICA ARCO SUR</t>
  </si>
  <si>
    <t>SISTEMA DE ATENCION INTEGRAL PARA LA SALUD</t>
  </si>
  <si>
    <t>COORD. DE LA UNIDAD DE GENERO</t>
  </si>
  <si>
    <t>DIR DEL SISTEMA UNIVERSITARIO DE GESTION DE RIESGO</t>
  </si>
  <si>
    <t>CTRO. DE INV. E INNOV. EN EDUCACION SUPERIOR</t>
  </si>
  <si>
    <t>DIR.DE RESP.ADMINISTRATIVAS Y SIT. PATRIMONIAL</t>
  </si>
  <si>
    <t>CENTRO DE AUTOACCESO (USBI)</t>
  </si>
  <si>
    <t>SECRETARÍA DE DESARROLLO INSTITUCIONAL</t>
  </si>
  <si>
    <t>FACULTAD DE INGENIERIA ELECTRICA Y ELECTRONICA</t>
  </si>
  <si>
    <t>FACULTAD DE CIENCIAS QUIMICAS</t>
  </si>
  <si>
    <t>FACULTAD DE INGENIERIA MECANICA Y CIENCIAS NAVALES</t>
  </si>
  <si>
    <t>FACULTAD DE ING. DE LA CONSTRUCCION Y EL HABITAT</t>
  </si>
  <si>
    <t>TALLER LIBRE DE ARTES (CORDOBA)</t>
  </si>
  <si>
    <t>CENT. UNIVERS PARA LAS ARTES  LA CIENCIA Y LA CULT</t>
  </si>
  <si>
    <t>USBI IXTACZOQUITLAN</t>
  </si>
  <si>
    <t>CENTRO DE INVEST.DE RECURSOS ENERGETICOS Y SUSTENT</t>
  </si>
  <si>
    <t>TALLER LIBRE DE ARTES COATZACOALCOS</t>
  </si>
  <si>
    <t>Ing. Uriel Heriberto Lomeli Dorantes</t>
  </si>
  <si>
    <t>hlomeli@uv.mx</t>
  </si>
  <si>
    <t>Mtra. María Dacia González Cruz</t>
  </si>
  <si>
    <t>Directora General</t>
  </si>
  <si>
    <t>dagonzalez@uv.mx</t>
  </si>
  <si>
    <t>Marzo.2023</t>
  </si>
  <si>
    <t>DIRECCIÓN DE CONTROL DE BIENES MUEBLES E INMUEBLES</t>
  </si>
  <si>
    <t>COORDINACIÓN UNIVERSITARIA DE OBSERVATORIOS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</si>
</sst>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5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Gill Sans MT"/>
      <family val="2"/>
    </font>
    <font>
      <sz val="14"/>
      <color rgb="FFFFFFFF"/>
      <name val="Gill Sans M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3"/>
      <name val="Gill Sans MT"/>
      <family val="2"/>
    </font>
    <font>
      <b/>
      <sz val="20"/>
      <color rgb="FF000000"/>
      <name val="Gill Sans MT"/>
      <family val="2"/>
    </font>
    <font>
      <b/>
      <sz val="22"/>
      <color rgb="FFFFFFFF"/>
      <name val="Gill Sans MT"/>
      <family val="2"/>
    </font>
    <font>
      <sz val="11"/>
      <color theme="1"/>
      <name val="Gill Sans MT"/>
      <family val="2"/>
    </font>
    <font>
      <b/>
      <sz val="18"/>
      <name val="Gill Sans MT"/>
      <family val="2"/>
    </font>
    <font>
      <b/>
      <sz val="11"/>
      <name val="Gill Sans MT"/>
      <family val="2"/>
    </font>
    <font>
      <sz val="10.5"/>
      <color rgb="FF000000"/>
      <name val="Gill Sans MT"/>
      <family val="2"/>
    </font>
    <font>
      <u/>
      <sz val="11"/>
      <color theme="10"/>
      <name val="Gill Sans MT"/>
      <family val="2"/>
    </font>
    <font>
      <b/>
      <sz val="14"/>
      <name val="Gill Sans MT"/>
      <family val="2"/>
    </font>
    <font>
      <sz val="11"/>
      <name val="Gill Sans MT"/>
      <family val="2"/>
    </font>
    <font>
      <b/>
      <sz val="12"/>
      <color theme="1"/>
      <name val="Gill Sans MT"/>
      <family val="2"/>
    </font>
    <font>
      <b/>
      <i/>
      <sz val="10"/>
      <color theme="1"/>
      <name val="Gill Sans MT"/>
      <family val="2"/>
    </font>
    <font>
      <b/>
      <sz val="12"/>
      <name val="Gill Sans MT"/>
      <family val="2"/>
    </font>
    <font>
      <b/>
      <sz val="11"/>
      <color theme="3"/>
      <name val="Gill Sans MT"/>
      <family val="2"/>
    </font>
    <font>
      <b/>
      <sz val="11"/>
      <color theme="1"/>
      <name val="Gill Sans MT"/>
      <family val="2"/>
    </font>
    <font>
      <u/>
      <sz val="11"/>
      <color theme="3"/>
      <name val="Gill Sans MT"/>
      <family val="2"/>
    </font>
    <font>
      <i/>
      <sz val="11"/>
      <name val="Gill Sans MT"/>
      <family val="2"/>
    </font>
    <font>
      <sz val="10"/>
      <color theme="1"/>
      <name val="Gill Sans MT"/>
      <family val="2"/>
    </font>
    <font>
      <sz val="9"/>
      <color theme="1"/>
      <name val="Gill Sans MT"/>
      <family val="2"/>
    </font>
    <font>
      <i/>
      <sz val="10"/>
      <color rgb="FF008000"/>
      <name val="Gill Sans MT"/>
      <family val="2"/>
    </font>
    <font>
      <i/>
      <sz val="10"/>
      <name val="Gill Sans MT"/>
      <family val="2"/>
    </font>
    <font>
      <i/>
      <sz val="10"/>
      <color indexed="17"/>
      <name val="Gill Sans MT"/>
      <family val="2"/>
    </font>
    <font>
      <b/>
      <i/>
      <sz val="10"/>
      <color indexed="17"/>
      <name val="Gill Sans MT"/>
      <family val="2"/>
    </font>
    <font>
      <b/>
      <i/>
      <sz val="10"/>
      <name val="Gill Sans MT"/>
      <family val="2"/>
    </font>
    <font>
      <b/>
      <i/>
      <sz val="10"/>
      <color rgb="FF008000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b/>
      <sz val="13"/>
      <color theme="3"/>
      <name val="Gill Sans MT"/>
      <family val="2"/>
    </font>
    <font>
      <b/>
      <sz val="8"/>
      <color theme="3"/>
      <name val="Gill Sans MT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Calibri"/>
      <family val="2"/>
    </font>
    <font>
      <b/>
      <sz val="10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rgb="FFE6E6E6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theme="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auto="1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medium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medium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theme="0" tint="-0.14999847407452621"/>
      </top>
      <bottom/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medium">
        <color auto="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8" fillId="2" borderId="36">
      <alignment vertical="center" wrapText="1"/>
    </xf>
    <xf numFmtId="0" fontId="9" fillId="2" borderId="36">
      <alignment vertical="center" wrapText="1"/>
    </xf>
  </cellStyleXfs>
  <cellXfs count="249">
    <xf numFmtId="0" fontId="0" fillId="0" borderId="0" xfId="0"/>
    <xf numFmtId="0" fontId="10" fillId="0" borderId="0" xfId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1" applyFont="1"/>
    <xf numFmtId="0" fontId="13" fillId="0" borderId="0" xfId="0" applyFont="1" applyAlignment="1">
      <alignment wrapText="1"/>
    </xf>
    <xf numFmtId="0" fontId="16" fillId="0" borderId="0" xfId="0" applyFont="1"/>
    <xf numFmtId="0" fontId="0" fillId="0" borderId="0" xfId="0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11" fillId="0" borderId="8" xfId="0" applyFont="1" applyBorder="1" applyAlignment="1">
      <alignment horizontal="center"/>
    </xf>
    <xf numFmtId="0" fontId="11" fillId="0" borderId="8" xfId="0" applyFont="1" applyBorder="1"/>
    <xf numFmtId="0" fontId="7" fillId="3" borderId="0" xfId="0" applyFont="1" applyFill="1"/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/>
    <xf numFmtId="0" fontId="17" fillId="0" borderId="0" xfId="0" applyFont="1"/>
    <xf numFmtId="0" fontId="18" fillId="4" borderId="0" xfId="0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7" fillId="3" borderId="0" xfId="0" applyNumberFormat="1" applyFont="1" applyFill="1"/>
    <xf numFmtId="1" fontId="0" fillId="0" borderId="0" xfId="0" applyNumberFormat="1"/>
    <xf numFmtId="1" fontId="16" fillId="0" borderId="0" xfId="0" applyNumberFormat="1" applyFont="1"/>
    <xf numFmtId="0" fontId="19" fillId="5" borderId="0" xfId="0" applyFont="1" applyFill="1" applyAlignment="1">
      <alignment vertical="center" wrapText="1"/>
    </xf>
    <xf numFmtId="0" fontId="2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27" fillId="0" borderId="0" xfId="0" applyFont="1" applyAlignment="1">
      <alignment vertical="center"/>
    </xf>
    <xf numFmtId="0" fontId="28" fillId="0" borderId="0" xfId="1" applyFont="1"/>
    <xf numFmtId="0" fontId="28" fillId="0" borderId="0" xfId="1" applyFont="1" applyAlignment="1">
      <alignment vertical="center"/>
    </xf>
    <xf numFmtId="0" fontId="24" fillId="0" borderId="0" xfId="0" quotePrefix="1" applyFont="1" applyAlignment="1">
      <alignment horizontal="center"/>
    </xf>
    <xf numFmtId="0" fontId="32" fillId="0" borderId="0" xfId="0" applyFont="1"/>
    <xf numFmtId="0" fontId="26" fillId="0" borderId="3" xfId="0" applyFont="1" applyFill="1" applyBorder="1" applyAlignment="1">
      <alignment horizontal="right" vertical="center" wrapText="1"/>
    </xf>
    <xf numFmtId="0" fontId="24" fillId="0" borderId="0" xfId="0" applyFont="1" applyAlignment="1">
      <alignment vertical="center"/>
    </xf>
    <xf numFmtId="0" fontId="26" fillId="0" borderId="3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34" fillId="2" borderId="36" xfId="3" applyFont="1" applyBorder="1">
      <alignment vertical="center" wrapText="1"/>
    </xf>
    <xf numFmtId="0" fontId="35" fillId="0" borderId="7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0" fillId="5" borderId="37" xfId="0" applyFont="1" applyFill="1" applyBorder="1" applyAlignment="1">
      <alignment horizontal="center" vertical="center"/>
    </xf>
    <xf numFmtId="0" fontId="30" fillId="5" borderId="38" xfId="0" applyFont="1" applyFill="1" applyBorder="1" applyAlignment="1">
      <alignment horizontal="center" vertical="center"/>
    </xf>
    <xf numFmtId="0" fontId="38" fillId="0" borderId="39" xfId="0" applyFont="1" applyBorder="1" applyAlignment="1" applyProtection="1">
      <alignment vertical="center"/>
      <protection locked="0"/>
    </xf>
    <xf numFmtId="0" fontId="38" fillId="0" borderId="37" xfId="0" applyFont="1" applyBorder="1" applyAlignment="1" applyProtection="1">
      <alignment vertical="center" wrapText="1"/>
      <protection locked="0"/>
    </xf>
    <xf numFmtId="0" fontId="35" fillId="0" borderId="37" xfId="0" applyFont="1" applyBorder="1" applyAlignment="1">
      <alignment vertical="center" wrapText="1"/>
    </xf>
    <xf numFmtId="0" fontId="24" fillId="0" borderId="38" xfId="0" applyFont="1" applyBorder="1" applyAlignment="1">
      <alignment vertical="center"/>
    </xf>
    <xf numFmtId="0" fontId="38" fillId="0" borderId="40" xfId="0" applyFont="1" applyBorder="1" applyAlignment="1" applyProtection="1">
      <alignment vertical="center"/>
      <protection locked="0"/>
    </xf>
    <xf numFmtId="0" fontId="38" fillId="0" borderId="41" xfId="0" applyFont="1" applyBorder="1" applyAlignment="1" applyProtection="1">
      <alignment vertical="center" wrapText="1"/>
      <protection locked="0"/>
    </xf>
    <xf numFmtId="0" fontId="35" fillId="0" borderId="41" xfId="0" applyFont="1" applyBorder="1" applyAlignment="1">
      <alignment vertical="center" wrapText="1"/>
    </xf>
    <xf numFmtId="0" fontId="24" fillId="0" borderId="42" xfId="0" applyFont="1" applyBorder="1" applyAlignment="1">
      <alignment vertical="center"/>
    </xf>
    <xf numFmtId="0" fontId="24" fillId="0" borderId="3" xfId="0" applyFont="1" applyBorder="1"/>
    <xf numFmtId="0" fontId="24" fillId="0" borderId="0" xfId="0" applyFont="1" applyBorder="1"/>
    <xf numFmtId="0" fontId="24" fillId="0" borderId="5" xfId="0" applyFont="1" applyBorder="1"/>
    <xf numFmtId="0" fontId="39" fillId="0" borderId="3" xfId="0" applyFont="1" applyBorder="1"/>
    <xf numFmtId="0" fontId="39" fillId="0" borderId="0" xfId="0" applyFont="1" applyBorder="1"/>
    <xf numFmtId="0" fontId="39" fillId="0" borderId="5" xfId="0" applyFont="1" applyBorder="1"/>
    <xf numFmtId="0" fontId="39" fillId="0" borderId="3" xfId="0" applyFont="1" applyFill="1" applyBorder="1"/>
    <xf numFmtId="0" fontId="48" fillId="0" borderId="3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5" xfId="0" applyFont="1" applyBorder="1" applyAlignment="1">
      <alignment wrapText="1"/>
    </xf>
    <xf numFmtId="0" fontId="48" fillId="0" borderId="7" xfId="0" applyFont="1" applyBorder="1" applyAlignment="1">
      <alignment vertical="center" wrapText="1"/>
    </xf>
    <xf numFmtId="0" fontId="48" fillId="0" borderId="1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35" fillId="0" borderId="3" xfId="0" applyFont="1" applyBorder="1"/>
    <xf numFmtId="0" fontId="24" fillId="0" borderId="4" xfId="0" applyFont="1" applyBorder="1"/>
    <xf numFmtId="0" fontId="24" fillId="0" borderId="0" xfId="0" applyFont="1" applyBorder="1" applyAlignment="1">
      <alignment horizontal="center"/>
    </xf>
    <xf numFmtId="0" fontId="24" fillId="0" borderId="1" xfId="0" applyFont="1" applyBorder="1"/>
    <xf numFmtId="0" fontId="24" fillId="0" borderId="6" xfId="0" applyFont="1" applyBorder="1"/>
    <xf numFmtId="0" fontId="24" fillId="0" borderId="2" xfId="0" applyFont="1" applyBorder="1"/>
    <xf numFmtId="0" fontId="10" fillId="0" borderId="0" xfId="1" applyAlignment="1">
      <alignment vertical="center"/>
    </xf>
    <xf numFmtId="0" fontId="1" fillId="0" borderId="0" xfId="0" applyFont="1"/>
    <xf numFmtId="0" fontId="14" fillId="0" borderId="0" xfId="0" applyFont="1"/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left" vertical="center" wrapText="1"/>
    </xf>
    <xf numFmtId="0" fontId="40" fillId="5" borderId="67" xfId="0" applyFont="1" applyFill="1" applyBorder="1" applyAlignment="1" applyProtection="1">
      <alignment horizontal="left" vertical="center" wrapText="1"/>
    </xf>
    <xf numFmtId="0" fontId="45" fillId="5" borderId="68" xfId="0" applyFont="1" applyFill="1" applyBorder="1" applyAlignment="1" applyProtection="1">
      <alignment horizontal="left" vertical="center" wrapText="1"/>
    </xf>
    <xf numFmtId="0" fontId="45" fillId="5" borderId="69" xfId="0" applyFont="1" applyFill="1" applyBorder="1" applyAlignment="1" applyProtection="1">
      <alignment horizontal="left" vertical="center" wrapText="1"/>
    </xf>
    <xf numFmtId="0" fontId="39" fillId="0" borderId="3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33" fillId="5" borderId="14" xfId="0" applyFont="1" applyFill="1" applyBorder="1" applyAlignment="1">
      <alignment horizontal="center" vertical="center"/>
    </xf>
    <xf numFmtId="0" fontId="33" fillId="5" borderId="4" xfId="0" applyFont="1" applyFill="1" applyBorder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justify" vertical="center" wrapText="1"/>
    </xf>
    <xf numFmtId="0" fontId="39" fillId="0" borderId="0" xfId="0" applyFont="1" applyBorder="1" applyAlignment="1">
      <alignment horizontal="justify" vertical="center" wrapText="1"/>
    </xf>
    <xf numFmtId="0" fontId="39" fillId="0" borderId="5" xfId="0" applyFont="1" applyBorder="1" applyAlignment="1">
      <alignment horizontal="justify" vertical="center" wrapText="1"/>
    </xf>
    <xf numFmtId="0" fontId="26" fillId="5" borderId="14" xfId="0" applyFont="1" applyFill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5" borderId="3" xfId="0" applyFont="1" applyFill="1" applyBorder="1" applyAlignment="1" applyProtection="1">
      <alignment horizontal="right" vertical="center" wrapText="1"/>
    </xf>
    <xf numFmtId="0" fontId="24" fillId="5" borderId="0" xfId="0" applyFont="1" applyFill="1" applyBorder="1" applyAlignment="1" applyProtection="1">
      <alignment horizontal="right" vertical="center" wrapText="1"/>
    </xf>
    <xf numFmtId="0" fontId="24" fillId="5" borderId="7" xfId="0" applyFont="1" applyFill="1" applyBorder="1" applyAlignment="1" applyProtection="1">
      <alignment horizontal="right" vertical="center" wrapText="1"/>
    </xf>
    <xf numFmtId="0" fontId="24" fillId="5" borderId="1" xfId="0" applyFont="1" applyFill="1" applyBorder="1" applyAlignment="1" applyProtection="1">
      <alignment horizontal="right" vertical="center" wrapText="1"/>
    </xf>
    <xf numFmtId="0" fontId="10" fillId="0" borderId="46" xfId="1" applyBorder="1" applyAlignment="1" applyProtection="1">
      <alignment horizontal="center" vertical="center" wrapText="1"/>
      <protection locked="0"/>
    </xf>
    <xf numFmtId="0" fontId="24" fillId="0" borderId="47" xfId="0" applyFont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24" fillId="0" borderId="49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14" fontId="24" fillId="0" borderId="50" xfId="0" applyNumberFormat="1" applyFont="1" applyBorder="1" applyAlignment="1" applyProtection="1">
      <alignment horizontal="center" vertical="center" wrapText="1"/>
      <protection locked="0"/>
    </xf>
    <xf numFmtId="0" fontId="38" fillId="0" borderId="41" xfId="0" applyFont="1" applyFill="1" applyBorder="1" applyAlignment="1" applyProtection="1">
      <alignment horizontal="center" vertical="center" wrapText="1"/>
      <protection locked="0"/>
    </xf>
    <xf numFmtId="0" fontId="38" fillId="0" borderId="41" xfId="0" applyFont="1" applyBorder="1" applyAlignment="1" applyProtection="1">
      <alignment horizontal="center" vertical="center" wrapText="1"/>
      <protection locked="0"/>
    </xf>
    <xf numFmtId="164" fontId="35" fillId="8" borderId="20" xfId="0" applyNumberFormat="1" applyFont="1" applyFill="1" applyBorder="1" applyAlignment="1">
      <alignment horizontal="center" vertical="center"/>
    </xf>
    <xf numFmtId="164" fontId="35" fillId="8" borderId="21" xfId="0" applyNumberFormat="1" applyFont="1" applyFill="1" applyBorder="1" applyAlignment="1">
      <alignment horizontal="center" vertical="center"/>
    </xf>
    <xf numFmtId="164" fontId="35" fillId="8" borderId="26" xfId="0" applyNumberFormat="1" applyFont="1" applyFill="1" applyBorder="1" applyAlignment="1">
      <alignment horizontal="center" vertical="center"/>
    </xf>
    <xf numFmtId="164" fontId="35" fillId="8" borderId="23" xfId="0" applyNumberFormat="1" applyFont="1" applyFill="1" applyBorder="1" applyAlignment="1">
      <alignment horizontal="center" vertical="center"/>
    </xf>
    <xf numFmtId="164" fontId="35" fillId="8" borderId="0" xfId="0" applyNumberFormat="1" applyFont="1" applyFill="1" applyBorder="1" applyAlignment="1">
      <alignment horizontal="center" vertical="center"/>
    </xf>
    <xf numFmtId="164" fontId="35" fillId="8" borderId="5" xfId="0" applyNumberFormat="1" applyFont="1" applyFill="1" applyBorder="1" applyAlignment="1">
      <alignment horizontal="center" vertical="center"/>
    </xf>
    <xf numFmtId="164" fontId="35" fillId="8" borderId="31" xfId="0" applyNumberFormat="1" applyFont="1" applyFill="1" applyBorder="1" applyAlignment="1">
      <alignment horizontal="center" vertical="center"/>
    </xf>
    <xf numFmtId="164" fontId="35" fillId="8" borderId="1" xfId="0" applyNumberFormat="1" applyFont="1" applyFill="1" applyBorder="1" applyAlignment="1">
      <alignment horizontal="center" vertical="center"/>
    </xf>
    <xf numFmtId="164" fontId="35" fillId="8" borderId="2" xfId="0" applyNumberFormat="1" applyFont="1" applyFill="1" applyBorder="1" applyAlignment="1">
      <alignment horizontal="center" vertical="center"/>
    </xf>
    <xf numFmtId="0" fontId="24" fillId="0" borderId="64" xfId="0" applyFont="1" applyBorder="1" applyAlignment="1" applyProtection="1">
      <alignment horizontal="left" vertical="center"/>
      <protection locked="0"/>
    </xf>
    <xf numFmtId="0" fontId="24" fillId="0" borderId="58" xfId="0" applyFont="1" applyBorder="1" applyAlignment="1" applyProtection="1">
      <alignment horizontal="left" vertical="center"/>
      <protection locked="0"/>
    </xf>
    <xf numFmtId="0" fontId="24" fillId="0" borderId="65" xfId="0" applyFont="1" applyBorder="1" applyAlignment="1" applyProtection="1">
      <alignment horizontal="left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38" fillId="0" borderId="37" xfId="0" applyFont="1" applyBorder="1" applyAlignment="1" applyProtection="1">
      <alignment horizontal="center" vertical="center" wrapText="1"/>
      <protection locked="0"/>
    </xf>
    <xf numFmtId="0" fontId="30" fillId="5" borderId="43" xfId="0" applyFont="1" applyFill="1" applyBorder="1" applyAlignment="1">
      <alignment horizontal="center" vertical="center"/>
    </xf>
    <xf numFmtId="0" fontId="30" fillId="5" borderId="66" xfId="0" applyFont="1" applyFill="1" applyBorder="1" applyAlignment="1">
      <alignment horizontal="center" vertical="center"/>
    </xf>
    <xf numFmtId="0" fontId="34" fillId="0" borderId="44" xfId="3" applyFont="1" applyFill="1" applyBorder="1" applyAlignment="1">
      <alignment horizontal="center" vertical="center" wrapText="1"/>
    </xf>
    <xf numFmtId="0" fontId="38" fillId="0" borderId="37" xfId="0" applyFont="1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center" vertical="center"/>
    </xf>
    <xf numFmtId="0" fontId="24" fillId="5" borderId="5" xfId="0" applyFont="1" applyFill="1" applyBorder="1" applyAlignment="1" applyProtection="1">
      <alignment horizontal="center" vertical="center"/>
    </xf>
    <xf numFmtId="0" fontId="38" fillId="0" borderId="55" xfId="0" applyFont="1" applyBorder="1" applyAlignment="1" applyProtection="1">
      <alignment horizontal="left" vertical="center" wrapText="1"/>
      <protection locked="0"/>
    </xf>
    <xf numFmtId="0" fontId="38" fillId="0" borderId="44" xfId="0" applyFont="1" applyBorder="1" applyAlignment="1" applyProtection="1">
      <alignment horizontal="left" vertical="center" wrapText="1"/>
      <protection locked="0"/>
    </xf>
    <xf numFmtId="0" fontId="38" fillId="0" borderId="56" xfId="0" applyFont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/>
    </xf>
    <xf numFmtId="0" fontId="31" fillId="0" borderId="53" xfId="0" applyFont="1" applyBorder="1" applyAlignment="1" applyProtection="1">
      <alignment horizontal="left" vertical="center"/>
      <protection locked="0"/>
    </xf>
    <xf numFmtId="0" fontId="31" fillId="0" borderId="54" xfId="0" applyFont="1" applyBorder="1" applyAlignment="1" applyProtection="1">
      <alignment horizontal="left" vertical="center"/>
      <protection locked="0"/>
    </xf>
    <xf numFmtId="0" fontId="31" fillId="0" borderId="62" xfId="0" applyFont="1" applyBorder="1" applyAlignment="1" applyProtection="1">
      <alignment horizontal="left" vertical="center"/>
      <protection locked="0"/>
    </xf>
    <xf numFmtId="0" fontId="34" fillId="2" borderId="55" xfId="3" applyFont="1" applyBorder="1">
      <alignment vertical="center" wrapText="1"/>
    </xf>
    <xf numFmtId="0" fontId="34" fillId="2" borderId="44" xfId="3" applyFont="1" applyBorder="1">
      <alignment vertical="center" wrapText="1"/>
    </xf>
    <xf numFmtId="0" fontId="34" fillId="2" borderId="63" xfId="3" applyFont="1" applyBorder="1">
      <alignment vertical="center" wrapText="1"/>
    </xf>
    <xf numFmtId="0" fontId="26" fillId="7" borderId="14" xfId="0" applyFont="1" applyFill="1" applyBorder="1" applyAlignment="1">
      <alignment horizontal="left" vertical="center"/>
    </xf>
    <xf numFmtId="0" fontId="26" fillId="7" borderId="4" xfId="0" applyFont="1" applyFill="1" applyBorder="1" applyAlignment="1">
      <alignment horizontal="left" vertical="center"/>
    </xf>
    <xf numFmtId="0" fontId="26" fillId="7" borderId="15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36" fillId="5" borderId="1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24" fillId="0" borderId="51" xfId="0" applyFont="1" applyBorder="1" applyAlignment="1" applyProtection="1">
      <alignment horizontal="center" vertical="center"/>
      <protection locked="0"/>
    </xf>
    <xf numFmtId="0" fontId="24" fillId="0" borderId="52" xfId="0" applyFont="1" applyBorder="1" applyAlignment="1" applyProtection="1">
      <alignment horizontal="center" vertical="center"/>
      <protection locked="0"/>
    </xf>
    <xf numFmtId="0" fontId="24" fillId="7" borderId="53" xfId="0" applyFont="1" applyFill="1" applyBorder="1" applyAlignment="1" applyProtection="1">
      <alignment horizontal="right" vertical="center"/>
      <protection locked="0"/>
    </xf>
    <xf numFmtId="0" fontId="24" fillId="7" borderId="54" xfId="0" applyFont="1" applyFill="1" applyBorder="1" applyAlignment="1" applyProtection="1">
      <alignment horizontal="right" vertical="center"/>
      <protection locked="0"/>
    </xf>
    <xf numFmtId="0" fontId="34" fillId="0" borderId="44" xfId="3" applyFont="1" applyFill="1" applyBorder="1" applyAlignment="1">
      <alignment horizontal="left" vertical="center" wrapText="1"/>
    </xf>
    <xf numFmtId="0" fontId="34" fillId="0" borderId="45" xfId="3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33" fillId="7" borderId="28" xfId="0" applyFont="1" applyFill="1" applyBorder="1" applyAlignment="1">
      <alignment horizontal="center" vertical="center" wrapText="1"/>
    </xf>
    <xf numFmtId="0" fontId="33" fillId="7" borderId="16" xfId="0" applyFont="1" applyFill="1" applyBorder="1" applyAlignment="1">
      <alignment horizontal="center" vertical="center" wrapText="1"/>
    </xf>
    <xf numFmtId="0" fontId="33" fillId="7" borderId="18" xfId="0" applyFont="1" applyFill="1" applyBorder="1" applyAlignment="1">
      <alignment horizontal="center" vertical="center" wrapText="1"/>
    </xf>
    <xf numFmtId="0" fontId="26" fillId="7" borderId="29" xfId="0" applyFont="1" applyFill="1" applyBorder="1" applyAlignment="1">
      <alignment horizontal="right"/>
    </xf>
    <xf numFmtId="0" fontId="26" fillId="7" borderId="11" xfId="0" applyFont="1" applyFill="1" applyBorder="1" applyAlignment="1">
      <alignment horizontal="right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32" xfId="0" applyFont="1" applyBorder="1" applyAlignment="1" applyProtection="1">
      <alignment horizontal="center"/>
      <protection locked="0"/>
    </xf>
    <xf numFmtId="0" fontId="30" fillId="7" borderId="29" xfId="0" applyFont="1" applyFill="1" applyBorder="1" applyAlignment="1">
      <alignment horizontal="right" vertical="center"/>
    </xf>
    <xf numFmtId="0" fontId="30" fillId="7" borderId="11" xfId="0" applyFont="1" applyFill="1" applyBorder="1" applyAlignment="1">
      <alignment horizontal="right" vertical="center"/>
    </xf>
    <xf numFmtId="0" fontId="24" fillId="5" borderId="11" xfId="0" quotePrefix="1" applyFont="1" applyFill="1" applyBorder="1" applyAlignment="1">
      <alignment horizontal="center"/>
    </xf>
    <xf numFmtId="0" fontId="24" fillId="5" borderId="32" xfId="0" quotePrefix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 horizontal="center"/>
    </xf>
    <xf numFmtId="0" fontId="34" fillId="2" borderId="56" xfId="3" applyFont="1" applyBorder="1">
      <alignment vertical="center" wrapText="1"/>
    </xf>
    <xf numFmtId="17" fontId="24" fillId="5" borderId="8" xfId="0" quotePrefix="1" applyNumberFormat="1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0" borderId="3" xfId="0" applyFont="1" applyBorder="1" applyAlignment="1" applyProtection="1">
      <alignment horizontal="left" vertical="top" wrapText="1"/>
      <protection locked="0"/>
    </xf>
    <xf numFmtId="0" fontId="24" fillId="0" borderId="0" xfId="0" applyFont="1" applyBorder="1" applyAlignment="1" applyProtection="1">
      <alignment horizontal="left" vertical="top" wrapText="1"/>
      <protection locked="0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7" xfId="0" applyFont="1" applyBorder="1" applyAlignment="1" applyProtection="1">
      <alignment horizontal="left" vertical="top" wrapText="1"/>
      <protection locked="0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2" xfId="0" applyFont="1" applyBorder="1" applyAlignment="1" applyProtection="1">
      <alignment horizontal="left" vertical="top" wrapText="1"/>
      <protection locked="0"/>
    </xf>
    <xf numFmtId="0" fontId="53" fillId="5" borderId="14" xfId="0" applyFont="1" applyFill="1" applyBorder="1" applyAlignment="1">
      <alignment horizontal="left"/>
    </xf>
    <xf numFmtId="0" fontId="53" fillId="5" borderId="4" xfId="0" applyFont="1" applyFill="1" applyBorder="1" applyAlignment="1">
      <alignment horizontal="left"/>
    </xf>
    <xf numFmtId="0" fontId="53" fillId="5" borderId="15" xfId="0" applyFont="1" applyFill="1" applyBorder="1" applyAlignment="1">
      <alignment horizontal="left"/>
    </xf>
    <xf numFmtId="0" fontId="26" fillId="5" borderId="16" xfId="0" applyFont="1" applyFill="1" applyBorder="1" applyAlignment="1">
      <alignment horizontal="center"/>
    </xf>
    <xf numFmtId="0" fontId="26" fillId="5" borderId="17" xfId="0" applyFont="1" applyFill="1" applyBorder="1" applyAlignment="1">
      <alignment horizontal="center"/>
    </xf>
    <xf numFmtId="0" fontId="26" fillId="5" borderId="18" xfId="0" applyFont="1" applyFill="1" applyBorder="1" applyAlignment="1">
      <alignment horizontal="center"/>
    </xf>
    <xf numFmtId="0" fontId="38" fillId="0" borderId="19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>
      <alignment horizontal="center"/>
    </xf>
    <xf numFmtId="0" fontId="26" fillId="7" borderId="14" xfId="0" applyFont="1" applyFill="1" applyBorder="1" applyAlignment="1">
      <alignment horizontal="left"/>
    </xf>
    <xf numFmtId="0" fontId="26" fillId="7" borderId="4" xfId="0" applyFont="1" applyFill="1" applyBorder="1" applyAlignment="1">
      <alignment horizontal="left"/>
    </xf>
    <xf numFmtId="0" fontId="26" fillId="7" borderId="15" xfId="0" applyFont="1" applyFill="1" applyBorder="1" applyAlignment="1">
      <alignment horizontal="left"/>
    </xf>
    <xf numFmtId="0" fontId="24" fillId="5" borderId="50" xfId="0" applyFont="1" applyFill="1" applyBorder="1" applyAlignment="1" applyProtection="1">
      <alignment horizontal="right" vertical="center" wrapText="1"/>
    </xf>
    <xf numFmtId="14" fontId="24" fillId="0" borderId="59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50" xfId="0" applyNumberFormat="1" applyFont="1" applyFill="1" applyBorder="1" applyAlignment="1" applyProtection="1">
      <alignment horizontal="center" vertical="center" wrapText="1"/>
      <protection locked="0"/>
    </xf>
    <xf numFmtId="14" fontId="2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3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4" fillId="5" borderId="33" xfId="0" applyFont="1" applyFill="1" applyBorder="1" applyAlignment="1">
      <alignment horizontal="center"/>
    </xf>
    <xf numFmtId="0" fontId="44" fillId="5" borderId="34" xfId="0" applyFont="1" applyFill="1" applyBorder="1" applyAlignment="1">
      <alignment horizontal="center"/>
    </xf>
    <xf numFmtId="0" fontId="44" fillId="5" borderId="35" xfId="0" applyFont="1" applyFill="1" applyBorder="1" applyAlignment="1">
      <alignment horizontal="center"/>
    </xf>
    <xf numFmtId="0" fontId="34" fillId="0" borderId="21" xfId="3" applyFont="1" applyFill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left" vertical="center"/>
    </xf>
    <xf numFmtId="0" fontId="26" fillId="7" borderId="6" xfId="0" applyFont="1" applyFill="1" applyBorder="1" applyAlignment="1">
      <alignment horizontal="left" vertical="center"/>
    </xf>
    <xf numFmtId="0" fontId="26" fillId="7" borderId="10" xfId="0" applyFont="1" applyFill="1" applyBorder="1" applyAlignment="1">
      <alignment horizontal="left" vertical="center"/>
    </xf>
    <xf numFmtId="0" fontId="30" fillId="5" borderId="43" xfId="0" applyFont="1" applyFill="1" applyBorder="1" applyAlignment="1">
      <alignment horizontal="center" vertical="center" wrapText="1"/>
    </xf>
    <xf numFmtId="0" fontId="30" fillId="5" borderId="37" xfId="0" applyFont="1" applyFill="1" applyBorder="1" applyAlignment="1">
      <alignment horizontal="center" vertical="center" wrapText="1"/>
    </xf>
    <xf numFmtId="0" fontId="35" fillId="0" borderId="44" xfId="0" applyFont="1" applyBorder="1" applyAlignment="1" applyProtection="1">
      <alignment horizontal="center" vertical="center"/>
      <protection locked="0"/>
    </xf>
    <xf numFmtId="0" fontId="35" fillId="0" borderId="45" xfId="0" applyFont="1" applyBorder="1" applyAlignment="1" applyProtection="1">
      <alignment horizontal="center" vertical="center"/>
      <protection locked="0"/>
    </xf>
    <xf numFmtId="0" fontId="38" fillId="0" borderId="55" xfId="0" applyFont="1" applyFill="1" applyBorder="1" applyAlignment="1" applyProtection="1">
      <alignment horizontal="left" vertical="center" wrapText="1"/>
      <protection locked="0"/>
    </xf>
    <xf numFmtId="0" fontId="38" fillId="0" borderId="44" xfId="0" applyFont="1" applyFill="1" applyBorder="1" applyAlignment="1" applyProtection="1">
      <alignment horizontal="left" vertical="center" wrapText="1"/>
      <protection locked="0"/>
    </xf>
    <xf numFmtId="0" fontId="38" fillId="0" borderId="56" xfId="0" applyFont="1" applyFill="1" applyBorder="1" applyAlignment="1" applyProtection="1">
      <alignment horizontal="left" vertical="center" wrapText="1"/>
      <protection locked="0"/>
    </xf>
    <xf numFmtId="0" fontId="24" fillId="0" borderId="57" xfId="0" applyFont="1" applyBorder="1" applyAlignment="1" applyProtection="1">
      <alignment horizontal="center" vertical="center"/>
      <protection locked="0"/>
    </xf>
    <xf numFmtId="0" fontId="24" fillId="0" borderId="58" xfId="0" applyFont="1" applyBorder="1" applyAlignment="1" applyProtection="1">
      <alignment horizontal="center" vertical="center"/>
      <protection locked="0"/>
    </xf>
    <xf numFmtId="0" fontId="30" fillId="5" borderId="61" xfId="0" applyFont="1" applyFill="1" applyBorder="1" applyAlignment="1">
      <alignment horizontal="center" vertical="center" wrapText="1"/>
    </xf>
    <xf numFmtId="0" fontId="30" fillId="5" borderId="39" xfId="0" applyFont="1" applyFill="1" applyBorder="1" applyAlignment="1">
      <alignment horizontal="center" vertical="center" wrapText="1"/>
    </xf>
    <xf numFmtId="0" fontId="30" fillId="5" borderId="37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left" vertical="center" wrapText="1"/>
    </xf>
    <xf numFmtId="0" fontId="26" fillId="7" borderId="19" xfId="0" applyFont="1" applyFill="1" applyBorder="1" applyAlignment="1">
      <alignment horizontal="left" vertical="center" wrapText="1"/>
    </xf>
    <xf numFmtId="0" fontId="26" fillId="7" borderId="27" xfId="0" applyFont="1" applyFill="1" applyBorder="1" applyAlignment="1">
      <alignment horizontal="left" vertical="center" wrapText="1"/>
    </xf>
    <xf numFmtId="0" fontId="11" fillId="0" borderId="0" xfId="0" applyFont="1"/>
  </cellXfs>
  <cellStyles count="4">
    <cellStyle name="Hipervínculo" xfId="1" builtinId="8"/>
    <cellStyle name="Normal" xfId="0" builtinId="0"/>
    <cellStyle name="Personal" xfId="2"/>
    <cellStyle name="Personal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v.mx/legislacion/files/2019/12/Seguridad-de-la-Informacion-2019-Gaceta.pd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1</xdr:row>
      <xdr:rowOff>85725</xdr:rowOff>
    </xdr:to>
    <xdr:pic>
      <xdr:nvPicPr>
        <xdr:cNvPr id="7216" name="2 Imagen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18</xdr:row>
          <xdr:rowOff>28575</xdr:rowOff>
        </xdr:from>
        <xdr:to>
          <xdr:col>13</xdr:col>
          <xdr:colOff>381000</xdr:colOff>
          <xdr:row>18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18</xdr:row>
          <xdr:rowOff>28575</xdr:rowOff>
        </xdr:from>
        <xdr:to>
          <xdr:col>14</xdr:col>
          <xdr:colOff>257175</xdr:colOff>
          <xdr:row>18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18</xdr:row>
          <xdr:rowOff>28575</xdr:rowOff>
        </xdr:from>
        <xdr:to>
          <xdr:col>15</xdr:col>
          <xdr:colOff>266700</xdr:colOff>
          <xdr:row>18</xdr:row>
          <xdr:rowOff>228600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18</xdr:row>
          <xdr:rowOff>28575</xdr:rowOff>
        </xdr:from>
        <xdr:to>
          <xdr:col>16</xdr:col>
          <xdr:colOff>257175</xdr:colOff>
          <xdr:row>18</xdr:row>
          <xdr:rowOff>228600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19</xdr:row>
          <xdr:rowOff>28575</xdr:rowOff>
        </xdr:from>
        <xdr:to>
          <xdr:col>13</xdr:col>
          <xdr:colOff>381000</xdr:colOff>
          <xdr:row>19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28575</xdr:rowOff>
        </xdr:from>
        <xdr:to>
          <xdr:col>14</xdr:col>
          <xdr:colOff>257175</xdr:colOff>
          <xdr:row>19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19</xdr:row>
          <xdr:rowOff>28575</xdr:rowOff>
        </xdr:from>
        <xdr:to>
          <xdr:col>15</xdr:col>
          <xdr:colOff>266700</xdr:colOff>
          <xdr:row>19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19</xdr:row>
          <xdr:rowOff>28575</xdr:rowOff>
        </xdr:from>
        <xdr:to>
          <xdr:col>16</xdr:col>
          <xdr:colOff>257175</xdr:colOff>
          <xdr:row>19</xdr:row>
          <xdr:rowOff>228600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1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20</xdr:row>
          <xdr:rowOff>28575</xdr:rowOff>
        </xdr:from>
        <xdr:to>
          <xdr:col>13</xdr:col>
          <xdr:colOff>381000</xdr:colOff>
          <xdr:row>20</xdr:row>
          <xdr:rowOff>228600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20</xdr:row>
          <xdr:rowOff>28575</xdr:rowOff>
        </xdr:from>
        <xdr:to>
          <xdr:col>14</xdr:col>
          <xdr:colOff>257175</xdr:colOff>
          <xdr:row>20</xdr:row>
          <xdr:rowOff>228600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20</xdr:row>
          <xdr:rowOff>28575</xdr:rowOff>
        </xdr:from>
        <xdr:to>
          <xdr:col>15</xdr:col>
          <xdr:colOff>266700</xdr:colOff>
          <xdr:row>20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20</xdr:row>
          <xdr:rowOff>28575</xdr:rowOff>
        </xdr:from>
        <xdr:to>
          <xdr:col>16</xdr:col>
          <xdr:colOff>257175</xdr:colOff>
          <xdr:row>20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28575</xdr:rowOff>
        </xdr:from>
        <xdr:to>
          <xdr:col>13</xdr:col>
          <xdr:colOff>381000</xdr:colOff>
          <xdr:row>21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21</xdr:row>
          <xdr:rowOff>28575</xdr:rowOff>
        </xdr:from>
        <xdr:to>
          <xdr:col>14</xdr:col>
          <xdr:colOff>257175</xdr:colOff>
          <xdr:row>21</xdr:row>
          <xdr:rowOff>228600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21</xdr:row>
          <xdr:rowOff>28575</xdr:rowOff>
        </xdr:from>
        <xdr:to>
          <xdr:col>15</xdr:col>
          <xdr:colOff>266700</xdr:colOff>
          <xdr:row>21</xdr:row>
          <xdr:rowOff>228600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21</xdr:row>
          <xdr:rowOff>28575</xdr:rowOff>
        </xdr:from>
        <xdr:to>
          <xdr:col>16</xdr:col>
          <xdr:colOff>257175</xdr:colOff>
          <xdr:row>21</xdr:row>
          <xdr:rowOff>228600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22</xdr:row>
          <xdr:rowOff>28575</xdr:rowOff>
        </xdr:from>
        <xdr:to>
          <xdr:col>13</xdr:col>
          <xdr:colOff>381000</xdr:colOff>
          <xdr:row>22</xdr:row>
          <xdr:rowOff>228600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22</xdr:row>
          <xdr:rowOff>28575</xdr:rowOff>
        </xdr:from>
        <xdr:to>
          <xdr:col>14</xdr:col>
          <xdr:colOff>257175</xdr:colOff>
          <xdr:row>22</xdr:row>
          <xdr:rowOff>228600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22</xdr:row>
          <xdr:rowOff>28575</xdr:rowOff>
        </xdr:from>
        <xdr:to>
          <xdr:col>15</xdr:col>
          <xdr:colOff>266700</xdr:colOff>
          <xdr:row>22</xdr:row>
          <xdr:rowOff>228600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1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22</xdr:row>
          <xdr:rowOff>28575</xdr:rowOff>
        </xdr:from>
        <xdr:to>
          <xdr:col>16</xdr:col>
          <xdr:colOff>257175</xdr:colOff>
          <xdr:row>22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1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28575</xdr:rowOff>
        </xdr:from>
        <xdr:to>
          <xdr:col>13</xdr:col>
          <xdr:colOff>381000</xdr:colOff>
          <xdr:row>23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23</xdr:row>
          <xdr:rowOff>28575</xdr:rowOff>
        </xdr:from>
        <xdr:to>
          <xdr:col>14</xdr:col>
          <xdr:colOff>257175</xdr:colOff>
          <xdr:row>23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23</xdr:row>
          <xdr:rowOff>28575</xdr:rowOff>
        </xdr:from>
        <xdr:to>
          <xdr:col>15</xdr:col>
          <xdr:colOff>266700</xdr:colOff>
          <xdr:row>23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23</xdr:row>
          <xdr:rowOff>28575</xdr:rowOff>
        </xdr:from>
        <xdr:to>
          <xdr:col>16</xdr:col>
          <xdr:colOff>257175</xdr:colOff>
          <xdr:row>23</xdr:row>
          <xdr:rowOff>228600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24</xdr:row>
          <xdr:rowOff>28575</xdr:rowOff>
        </xdr:from>
        <xdr:to>
          <xdr:col>13</xdr:col>
          <xdr:colOff>381000</xdr:colOff>
          <xdr:row>24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24</xdr:row>
          <xdr:rowOff>28575</xdr:rowOff>
        </xdr:from>
        <xdr:to>
          <xdr:col>14</xdr:col>
          <xdr:colOff>257175</xdr:colOff>
          <xdr:row>24</xdr:row>
          <xdr:rowOff>228600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24</xdr:row>
          <xdr:rowOff>28575</xdr:rowOff>
        </xdr:from>
        <xdr:to>
          <xdr:col>15</xdr:col>
          <xdr:colOff>266700</xdr:colOff>
          <xdr:row>24</xdr:row>
          <xdr:rowOff>228600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1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24</xdr:row>
          <xdr:rowOff>28575</xdr:rowOff>
        </xdr:from>
        <xdr:to>
          <xdr:col>16</xdr:col>
          <xdr:colOff>257175</xdr:colOff>
          <xdr:row>24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28575</xdr:rowOff>
        </xdr:from>
        <xdr:to>
          <xdr:col>13</xdr:col>
          <xdr:colOff>381000</xdr:colOff>
          <xdr:row>25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25</xdr:row>
          <xdr:rowOff>28575</xdr:rowOff>
        </xdr:from>
        <xdr:to>
          <xdr:col>14</xdr:col>
          <xdr:colOff>257175</xdr:colOff>
          <xdr:row>25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1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25</xdr:row>
          <xdr:rowOff>28575</xdr:rowOff>
        </xdr:from>
        <xdr:to>
          <xdr:col>15</xdr:col>
          <xdr:colOff>266700</xdr:colOff>
          <xdr:row>25</xdr:row>
          <xdr:rowOff>228600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1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25</xdr:row>
          <xdr:rowOff>28575</xdr:rowOff>
        </xdr:from>
        <xdr:to>
          <xdr:col>16</xdr:col>
          <xdr:colOff>257175</xdr:colOff>
          <xdr:row>25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1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28575</xdr:rowOff>
        </xdr:from>
        <xdr:to>
          <xdr:col>13</xdr:col>
          <xdr:colOff>381000</xdr:colOff>
          <xdr:row>26</xdr:row>
          <xdr:rowOff>228600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1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26</xdr:row>
          <xdr:rowOff>28575</xdr:rowOff>
        </xdr:from>
        <xdr:to>
          <xdr:col>14</xdr:col>
          <xdr:colOff>257175</xdr:colOff>
          <xdr:row>26</xdr:row>
          <xdr:rowOff>228600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1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26</xdr:row>
          <xdr:rowOff>28575</xdr:rowOff>
        </xdr:from>
        <xdr:to>
          <xdr:col>15</xdr:col>
          <xdr:colOff>266700</xdr:colOff>
          <xdr:row>26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1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26</xdr:row>
          <xdr:rowOff>28575</xdr:rowOff>
        </xdr:from>
        <xdr:to>
          <xdr:col>16</xdr:col>
          <xdr:colOff>257175</xdr:colOff>
          <xdr:row>26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1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142875</xdr:rowOff>
    </xdr:from>
    <xdr:to>
      <xdr:col>1</xdr:col>
      <xdr:colOff>71650</xdr:colOff>
      <xdr:row>4</xdr:row>
      <xdr:rowOff>95250</xdr:rowOff>
    </xdr:to>
    <xdr:pic>
      <xdr:nvPicPr>
        <xdr:cNvPr id="1198" name="2 Imagen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957474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40</xdr:row>
          <xdr:rowOff>180975</xdr:rowOff>
        </xdr:from>
        <xdr:to>
          <xdr:col>8</xdr:col>
          <xdr:colOff>457200</xdr:colOff>
          <xdr:row>41</xdr:row>
          <xdr:rowOff>266700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1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314325</xdr:colOff>
      <xdr:row>40</xdr:row>
      <xdr:rowOff>161925</xdr:rowOff>
    </xdr:from>
    <xdr:to>
      <xdr:col>16</xdr:col>
      <xdr:colOff>304800</xdr:colOff>
      <xdr:row>44</xdr:row>
      <xdr:rowOff>161925</xdr:rowOff>
    </xdr:to>
    <xdr:sp macro="" textlink="">
      <xdr:nvSpPr>
        <xdr:cNvPr id="2" name="CuadroText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72025" y="10588625"/>
          <a:ext cx="5133975" cy="736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Acepto el termino de usos y responsabilidades que se encuentra en el reglamento para la seguridad de la informacion capitulo III del</a:t>
          </a:r>
          <a:r>
            <a:rPr lang="es-ES" sz="900" baseline="0"/>
            <a:t> control de acceso logico, de la cuenta y correo electronico institucional,</a:t>
          </a:r>
          <a:r>
            <a:rPr lang="es-ES" sz="900"/>
            <a:t> que podras visualizar en la siguiente direccion: https://www.uv.mx/legislacion/files/2019/12/Seguridad-de-la-Informacion-2019-Gaceta.pdf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omments" Target="../comments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lomeli@uv.mx" TargetMode="External"/><Relationship Id="rId2" Type="http://schemas.openxmlformats.org/officeDocument/2006/relationships/hyperlink" Target="mailto:elichernandez@uv.mx" TargetMode="External"/><Relationship Id="rId1" Type="http://schemas.openxmlformats.org/officeDocument/2006/relationships/hyperlink" Target="mailto:dagonzalez@uv.mx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dgticoatza@uv.mx" TargetMode="External"/><Relationship Id="rId2" Type="http://schemas.openxmlformats.org/officeDocument/2006/relationships/hyperlink" Target="mailto:dgtiorizaba@uv.mx" TargetMode="External"/><Relationship Id="rId1" Type="http://schemas.openxmlformats.org/officeDocument/2006/relationships/hyperlink" Target="mailto:dgtiver@uv.mx" TargetMode="External"/><Relationship Id="rId5" Type="http://schemas.openxmlformats.org/officeDocument/2006/relationships/hyperlink" Target="mailto:depserv@uv.mx" TargetMode="External"/><Relationship Id="rId4" Type="http://schemas.openxmlformats.org/officeDocument/2006/relationships/hyperlink" Target="mailto:dgtipozarica@uv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42"/>
  <sheetViews>
    <sheetView workbookViewId="0">
      <pane ySplit="4" topLeftCell="A26" activePane="bottomLeft" state="frozen"/>
      <selection pane="bottomLeft" activeCell="C32" sqref="C32"/>
    </sheetView>
  </sheetViews>
  <sheetFormatPr baseColWidth="10" defaultRowHeight="15" x14ac:dyDescent="0.25"/>
  <cols>
    <col min="1" max="1" width="10.85546875" style="19" customWidth="1"/>
    <col min="2" max="2" width="21.42578125" style="21" customWidth="1"/>
    <col min="3" max="3" width="108.140625" customWidth="1"/>
  </cols>
  <sheetData>
    <row r="1" spans="1:3" ht="42.75" customHeight="1" x14ac:dyDescent="0.25">
      <c r="A1" s="86" t="s">
        <v>368</v>
      </c>
      <c r="B1" s="86"/>
      <c r="C1" s="86"/>
    </row>
    <row r="2" spans="1:3" ht="20.100000000000001" customHeight="1" x14ac:dyDescent="0.4">
      <c r="A2" s="18"/>
      <c r="B2" s="20"/>
      <c r="C2" s="15"/>
    </row>
    <row r="3" spans="1:3" ht="32.25" x14ac:dyDescent="0.25">
      <c r="A3" s="87" t="s">
        <v>679</v>
      </c>
      <c r="B3" s="87"/>
      <c r="C3" s="87"/>
    </row>
    <row r="4" spans="1:3" ht="35.1" customHeight="1" x14ac:dyDescent="0.25">
      <c r="A4" s="17" t="s">
        <v>369</v>
      </c>
      <c r="B4" s="24" t="s">
        <v>370</v>
      </c>
      <c r="C4" s="16" t="s">
        <v>371</v>
      </c>
    </row>
    <row r="5" spans="1:3" ht="35.1" customHeight="1" x14ac:dyDescent="0.25">
      <c r="A5" s="85" t="s">
        <v>629</v>
      </c>
      <c r="B5" s="85"/>
      <c r="C5" s="85"/>
    </row>
    <row r="6" spans="1:3" s="23" customFormat="1" ht="33.75" customHeight="1" x14ac:dyDescent="0.25">
      <c r="A6" s="22">
        <v>1</v>
      </c>
      <c r="B6" s="32" t="s">
        <v>372</v>
      </c>
      <c r="C6" s="26" t="s">
        <v>662</v>
      </c>
    </row>
    <row r="7" spans="1:3" s="23" customFormat="1" ht="33.75" customHeight="1" x14ac:dyDescent="0.25">
      <c r="A7" s="22">
        <v>2</v>
      </c>
      <c r="B7" s="32" t="s">
        <v>378</v>
      </c>
      <c r="C7" s="26" t="s">
        <v>628</v>
      </c>
    </row>
    <row r="8" spans="1:3" s="23" customFormat="1" ht="27.75" customHeight="1" x14ac:dyDescent="0.25">
      <c r="A8" s="22">
        <v>3</v>
      </c>
      <c r="B8" s="32" t="s">
        <v>374</v>
      </c>
      <c r="C8" s="88" t="s">
        <v>379</v>
      </c>
    </row>
    <row r="9" spans="1:3" s="23" customFormat="1" ht="27.75" customHeight="1" x14ac:dyDescent="0.25">
      <c r="A9" s="22">
        <v>4</v>
      </c>
      <c r="B9" s="32" t="s">
        <v>29</v>
      </c>
      <c r="C9" s="88"/>
    </row>
    <row r="10" spans="1:3" s="23" customFormat="1" ht="27.75" customHeight="1" x14ac:dyDescent="0.25">
      <c r="A10" s="22">
        <v>5</v>
      </c>
      <c r="B10" s="32" t="s">
        <v>375</v>
      </c>
      <c r="C10" s="88"/>
    </row>
    <row r="11" spans="1:3" s="23" customFormat="1" ht="27.75" customHeight="1" x14ac:dyDescent="0.25">
      <c r="A11" s="22">
        <v>6</v>
      </c>
      <c r="B11" s="32" t="s">
        <v>376</v>
      </c>
      <c r="C11" s="88"/>
    </row>
    <row r="12" spans="1:3" s="23" customFormat="1" ht="27.75" customHeight="1" x14ac:dyDescent="0.25">
      <c r="A12" s="22">
        <v>7</v>
      </c>
      <c r="B12" s="32" t="s">
        <v>26</v>
      </c>
      <c r="C12" s="31" t="s">
        <v>380</v>
      </c>
    </row>
    <row r="13" spans="1:3" s="23" customFormat="1" ht="27.75" customHeight="1" x14ac:dyDescent="0.25">
      <c r="A13" s="85" t="s">
        <v>630</v>
      </c>
      <c r="B13" s="85"/>
      <c r="C13" s="85"/>
    </row>
    <row r="14" spans="1:3" s="23" customFormat="1" ht="33.75" customHeight="1" x14ac:dyDescent="0.25">
      <c r="A14" s="22">
        <v>8</v>
      </c>
      <c r="B14" s="32" t="s">
        <v>378</v>
      </c>
      <c r="C14" s="26" t="s">
        <v>632</v>
      </c>
    </row>
    <row r="15" spans="1:3" s="23" customFormat="1" ht="33.75" customHeight="1" x14ac:dyDescent="0.25">
      <c r="A15" s="22">
        <v>9</v>
      </c>
      <c r="B15" s="32" t="s">
        <v>364</v>
      </c>
      <c r="C15" s="26" t="s">
        <v>633</v>
      </c>
    </row>
    <row r="16" spans="1:3" s="23" customFormat="1" ht="33.75" customHeight="1" x14ac:dyDescent="0.25">
      <c r="A16" s="22">
        <v>10</v>
      </c>
      <c r="B16" s="32" t="s">
        <v>367</v>
      </c>
      <c r="C16" s="26" t="s">
        <v>634</v>
      </c>
    </row>
    <row r="17" spans="1:3" s="23" customFormat="1" ht="33.75" customHeight="1" x14ac:dyDescent="0.25">
      <c r="A17" s="22">
        <v>11</v>
      </c>
      <c r="B17" s="32" t="s">
        <v>29</v>
      </c>
      <c r="C17" s="26" t="s">
        <v>635</v>
      </c>
    </row>
    <row r="18" spans="1:3" s="23" customFormat="1" ht="33.75" customHeight="1" x14ac:dyDescent="0.25">
      <c r="A18" s="22">
        <v>12</v>
      </c>
      <c r="B18" s="32" t="s">
        <v>631</v>
      </c>
      <c r="C18" s="26" t="s">
        <v>636</v>
      </c>
    </row>
    <row r="19" spans="1:3" s="23" customFormat="1" ht="33.75" customHeight="1" x14ac:dyDescent="0.25">
      <c r="A19" s="22">
        <v>13</v>
      </c>
      <c r="B19" s="32" t="s">
        <v>376</v>
      </c>
      <c r="C19" s="26" t="s">
        <v>637</v>
      </c>
    </row>
    <row r="20" spans="1:3" s="7" customFormat="1" ht="33.75" customHeight="1" x14ac:dyDescent="0.25">
      <c r="A20" s="22">
        <v>14</v>
      </c>
      <c r="B20" s="33" t="s">
        <v>53</v>
      </c>
      <c r="C20" s="31" t="s">
        <v>634</v>
      </c>
    </row>
    <row r="21" spans="1:3" s="7" customFormat="1" ht="27.75" customHeight="1" x14ac:dyDescent="0.25">
      <c r="A21" s="85" t="s">
        <v>676</v>
      </c>
      <c r="B21" s="85"/>
      <c r="C21" s="85"/>
    </row>
    <row r="22" spans="1:3" s="7" customFormat="1" ht="33.75" customHeight="1" x14ac:dyDescent="0.25">
      <c r="A22" s="19">
        <v>15</v>
      </c>
      <c r="B22" s="25" t="s">
        <v>638</v>
      </c>
      <c r="C22" s="27" t="s">
        <v>639</v>
      </c>
    </row>
    <row r="23" spans="1:3" s="7" customFormat="1" ht="33.75" customHeight="1" x14ac:dyDescent="0.25">
      <c r="A23" s="19">
        <v>16</v>
      </c>
      <c r="B23" s="33" t="s">
        <v>28</v>
      </c>
      <c r="C23" s="27" t="s">
        <v>641</v>
      </c>
    </row>
    <row r="24" spans="1:3" s="7" customFormat="1" ht="33.75" customHeight="1" x14ac:dyDescent="0.25">
      <c r="A24" s="19">
        <v>17</v>
      </c>
      <c r="B24" s="33" t="s">
        <v>29</v>
      </c>
      <c r="C24" s="27" t="s">
        <v>642</v>
      </c>
    </row>
    <row r="25" spans="1:3" s="7" customFormat="1" ht="33.75" customHeight="1" x14ac:dyDescent="0.25">
      <c r="A25" s="19">
        <v>18</v>
      </c>
      <c r="B25" s="33" t="s">
        <v>640</v>
      </c>
      <c r="C25" s="27" t="s">
        <v>643</v>
      </c>
    </row>
    <row r="26" spans="1:3" s="7" customFormat="1" ht="84" customHeight="1" x14ac:dyDescent="0.25">
      <c r="A26" s="19">
        <v>19</v>
      </c>
      <c r="B26" s="33" t="s">
        <v>32</v>
      </c>
      <c r="C26" s="27" t="s">
        <v>650</v>
      </c>
    </row>
    <row r="27" spans="1:3" s="7" customFormat="1" ht="27.75" customHeight="1" x14ac:dyDescent="0.25">
      <c r="A27" s="84">
        <v>20</v>
      </c>
      <c r="B27" s="83" t="s">
        <v>25</v>
      </c>
      <c r="C27" s="7" t="s">
        <v>644</v>
      </c>
    </row>
    <row r="28" spans="1:3" s="7" customFormat="1" ht="27.75" customHeight="1" x14ac:dyDescent="0.25">
      <c r="A28" s="84"/>
      <c r="B28" s="83"/>
      <c r="C28" s="7" t="s">
        <v>645</v>
      </c>
    </row>
    <row r="29" spans="1:3" s="7" customFormat="1" ht="27.75" customHeight="1" x14ac:dyDescent="0.25">
      <c r="A29" s="84"/>
      <c r="B29" s="83"/>
      <c r="C29" s="7" t="s">
        <v>646</v>
      </c>
    </row>
    <row r="30" spans="1:3" ht="27.75" customHeight="1" x14ac:dyDescent="0.25">
      <c r="A30" s="84"/>
      <c r="B30" s="83"/>
      <c r="C30" s="34" t="s">
        <v>647</v>
      </c>
    </row>
    <row r="31" spans="1:3" ht="27.75" customHeight="1" x14ac:dyDescent="0.25">
      <c r="A31" s="84"/>
      <c r="B31" s="83"/>
      <c r="C31" s="7" t="s">
        <v>648</v>
      </c>
    </row>
    <row r="32" spans="1:3" ht="27.75" customHeight="1" x14ac:dyDescent="0.25">
      <c r="A32" s="19">
        <v>21</v>
      </c>
      <c r="B32" s="33" t="s">
        <v>651</v>
      </c>
      <c r="C32" s="27" t="s">
        <v>652</v>
      </c>
    </row>
    <row r="33" spans="1:3" ht="33.75" customHeight="1" x14ac:dyDescent="0.25">
      <c r="A33" s="19">
        <v>22</v>
      </c>
      <c r="B33" s="35" t="s">
        <v>678</v>
      </c>
      <c r="C33" s="27" t="s">
        <v>681</v>
      </c>
    </row>
    <row r="34" spans="1:3" ht="33.75" customHeight="1" x14ac:dyDescent="0.25">
      <c r="A34" s="19">
        <v>23</v>
      </c>
      <c r="B34" s="33" t="s">
        <v>653</v>
      </c>
      <c r="C34" s="27" t="s">
        <v>654</v>
      </c>
    </row>
    <row r="35" spans="1:3" ht="33.75" customHeight="1" x14ac:dyDescent="0.25">
      <c r="A35" s="85" t="s">
        <v>655</v>
      </c>
      <c r="B35" s="85"/>
      <c r="C35" s="85"/>
    </row>
    <row r="36" spans="1:3" ht="33.75" customHeight="1" x14ac:dyDescent="0.25">
      <c r="A36" s="19">
        <v>24</v>
      </c>
      <c r="B36" s="33" t="s">
        <v>373</v>
      </c>
      <c r="C36" s="21" t="s">
        <v>657</v>
      </c>
    </row>
    <row r="37" spans="1:3" ht="33.75" customHeight="1" x14ac:dyDescent="0.25">
      <c r="A37" s="19">
        <v>25</v>
      </c>
      <c r="B37" s="33" t="s">
        <v>29</v>
      </c>
      <c r="C37" s="21" t="s">
        <v>658</v>
      </c>
    </row>
    <row r="38" spans="1:3" ht="33.75" customHeight="1" x14ac:dyDescent="0.25">
      <c r="A38" s="19">
        <v>26</v>
      </c>
      <c r="B38" s="33" t="s">
        <v>659</v>
      </c>
      <c r="C38" s="21" t="s">
        <v>661</v>
      </c>
    </row>
    <row r="39" spans="1:3" ht="33.75" customHeight="1" x14ac:dyDescent="0.25">
      <c r="A39" s="19">
        <v>27</v>
      </c>
      <c r="B39" s="35" t="s">
        <v>663</v>
      </c>
      <c r="C39" s="21" t="s">
        <v>664</v>
      </c>
    </row>
    <row r="40" spans="1:3" ht="33.75" customHeight="1" x14ac:dyDescent="0.25">
      <c r="A40" s="19">
        <v>28</v>
      </c>
      <c r="B40" s="35" t="s">
        <v>665</v>
      </c>
      <c r="C40" s="21" t="s">
        <v>666</v>
      </c>
    </row>
    <row r="41" spans="1:3" ht="33.75" customHeight="1" x14ac:dyDescent="0.25">
      <c r="A41" s="19">
        <v>29</v>
      </c>
      <c r="B41" s="33" t="s">
        <v>651</v>
      </c>
      <c r="C41" s="21" t="s">
        <v>667</v>
      </c>
    </row>
    <row r="42" spans="1:3" ht="33.75" customHeight="1" x14ac:dyDescent="0.25"/>
  </sheetData>
  <sheetProtection password="B91C" sheet="1" objects="1" scenarios="1"/>
  <mergeCells count="9">
    <mergeCell ref="B27:B31"/>
    <mergeCell ref="A27:A31"/>
    <mergeCell ref="A35:C35"/>
    <mergeCell ref="A1:C1"/>
    <mergeCell ref="A3:C3"/>
    <mergeCell ref="C8:C11"/>
    <mergeCell ref="A5:C5"/>
    <mergeCell ref="A13:C13"/>
    <mergeCell ref="A21:C21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AB147"/>
  <sheetViews>
    <sheetView showGridLines="0" tabSelected="1" workbookViewId="0">
      <selection activeCell="B13" sqref="B13:C13"/>
    </sheetView>
  </sheetViews>
  <sheetFormatPr baseColWidth="10" defaultColWidth="0" defaultRowHeight="17.25" zeroHeight="1" x14ac:dyDescent="0.35"/>
  <cols>
    <col min="1" max="1" width="13.28515625" style="36" customWidth="1"/>
    <col min="2" max="2" width="5" style="36" bestFit="1" customWidth="1"/>
    <col min="3" max="3" width="2.42578125" style="36" customWidth="1"/>
    <col min="4" max="4" width="7.28515625" style="36" customWidth="1"/>
    <col min="5" max="7" width="9.140625" style="36" customWidth="1"/>
    <col min="8" max="8" width="2.85546875" style="36" customWidth="1"/>
    <col min="9" max="9" width="9.85546875" style="36" customWidth="1"/>
    <col min="10" max="10" width="2.7109375" style="36" customWidth="1"/>
    <col min="11" max="11" width="17.7109375" style="36" customWidth="1"/>
    <col min="12" max="12" width="10" style="36" customWidth="1"/>
    <col min="13" max="13" width="13" style="36" customWidth="1"/>
    <col min="14" max="14" width="6" style="36" customWidth="1"/>
    <col min="15" max="15" width="4.42578125" style="36" customWidth="1"/>
    <col min="16" max="16" width="4.85546875" style="36" bestFit="1" customWidth="1"/>
    <col min="17" max="17" width="4.140625" style="36" customWidth="1"/>
    <col min="18" max="18" width="2.42578125" style="36" customWidth="1"/>
    <col min="19" max="21" width="9.140625" style="36" hidden="1" customWidth="1"/>
    <col min="22" max="22" width="24.140625" style="36" hidden="1" customWidth="1"/>
    <col min="23" max="23" width="21.42578125" style="36" hidden="1" customWidth="1"/>
    <col min="24" max="24" width="34.28515625" style="36" hidden="1" customWidth="1"/>
    <col min="25" max="28" width="9.140625" style="36" hidden="1" customWidth="1"/>
    <col min="29" max="16384" width="0" style="36" hidden="1"/>
  </cols>
  <sheetData>
    <row r="1" spans="1:28" ht="12" customHeight="1" x14ac:dyDescent="0.35">
      <c r="T1" s="37"/>
    </row>
    <row r="2" spans="1:28" ht="27.75" x14ac:dyDescent="0.55000000000000004">
      <c r="A2" s="163" t="s">
        <v>24</v>
      </c>
      <c r="B2" s="163"/>
      <c r="C2" s="163"/>
      <c r="D2" s="163"/>
      <c r="E2" s="163"/>
      <c r="F2" s="163"/>
      <c r="G2" s="163"/>
      <c r="H2" s="163"/>
      <c r="I2" s="163"/>
      <c r="J2" s="163"/>
      <c r="K2" s="164"/>
      <c r="L2" s="172" t="s">
        <v>0</v>
      </c>
      <c r="M2" s="173"/>
      <c r="N2" s="173"/>
      <c r="O2" s="174"/>
      <c r="P2" s="174"/>
      <c r="Q2" s="175"/>
      <c r="X2" s="38"/>
      <c r="Y2" s="38"/>
      <c r="Z2" s="38"/>
      <c r="AA2" s="39"/>
    </row>
    <row r="3" spans="1:28" ht="4.5" customHeight="1" x14ac:dyDescent="0.35">
      <c r="X3" s="38"/>
      <c r="Y3" s="38"/>
      <c r="Z3" s="38"/>
      <c r="AA3" s="39"/>
    </row>
    <row r="4" spans="1:28" ht="21.75" x14ac:dyDescent="0.45">
      <c r="A4" s="165" t="s">
        <v>668</v>
      </c>
      <c r="B4" s="165"/>
      <c r="C4" s="165"/>
      <c r="D4" s="165"/>
      <c r="E4" s="165"/>
      <c r="F4" s="165"/>
      <c r="G4" s="165"/>
      <c r="H4" s="165"/>
      <c r="I4" s="165"/>
      <c r="J4" s="165"/>
      <c r="K4" s="166"/>
      <c r="L4" s="176" t="s">
        <v>4</v>
      </c>
      <c r="M4" s="177"/>
      <c r="N4" s="177"/>
      <c r="O4" s="178" t="s">
        <v>689</v>
      </c>
      <c r="P4" s="178"/>
      <c r="Q4" s="179"/>
      <c r="X4" s="38"/>
      <c r="Y4" s="38"/>
      <c r="Z4" s="38"/>
      <c r="AA4" s="39"/>
    </row>
    <row r="5" spans="1:28" ht="19.5" x14ac:dyDescent="0.4">
      <c r="A5" s="180" t="s">
        <v>680</v>
      </c>
      <c r="B5" s="180"/>
      <c r="C5" s="180"/>
      <c r="D5" s="180"/>
      <c r="E5" s="180"/>
      <c r="F5" s="180"/>
      <c r="G5" s="180"/>
      <c r="H5" s="180"/>
      <c r="I5" s="180"/>
      <c r="J5" s="180"/>
      <c r="K5" s="181"/>
      <c r="L5" s="183" t="s">
        <v>721</v>
      </c>
      <c r="M5" s="183"/>
      <c r="N5" s="183"/>
      <c r="O5" s="183"/>
      <c r="P5" s="183"/>
      <c r="Q5" s="184"/>
      <c r="X5" s="38"/>
      <c r="Y5" s="38"/>
      <c r="Z5" s="38"/>
      <c r="AA5" s="40"/>
    </row>
    <row r="6" spans="1:28" ht="3.75" customHeight="1" thickBot="1" x14ac:dyDescent="0.4">
      <c r="D6" s="168"/>
      <c r="E6" s="141"/>
      <c r="F6" s="141"/>
      <c r="G6" s="141"/>
      <c r="H6" s="141"/>
      <c r="I6" s="141"/>
      <c r="J6" s="141"/>
      <c r="K6" s="141"/>
      <c r="Q6" s="41"/>
      <c r="X6" s="38"/>
      <c r="Y6" s="38"/>
      <c r="Z6" s="38"/>
      <c r="AA6" s="39"/>
      <c r="AB6" s="42"/>
    </row>
    <row r="7" spans="1:28" ht="21.75" customHeight="1" thickBot="1" x14ac:dyDescent="0.4">
      <c r="A7" s="148" t="s">
        <v>620</v>
      </c>
      <c r="B7" s="149"/>
      <c r="C7" s="150"/>
      <c r="D7" s="168"/>
      <c r="E7" s="141"/>
      <c r="F7" s="141"/>
      <c r="G7" s="141"/>
      <c r="H7" s="141"/>
      <c r="I7" s="141"/>
      <c r="J7" s="141"/>
      <c r="K7" s="141"/>
      <c r="Y7" s="37"/>
      <c r="Z7" s="38"/>
      <c r="AA7" s="39"/>
    </row>
    <row r="8" spans="1:28" s="44" customFormat="1" ht="30.75" customHeight="1" x14ac:dyDescent="0.25">
      <c r="A8" s="43" t="s">
        <v>377</v>
      </c>
      <c r="B8" s="142" t="s">
        <v>677</v>
      </c>
      <c r="C8" s="143"/>
      <c r="D8" s="143"/>
      <c r="E8" s="143"/>
      <c r="F8" s="143"/>
      <c r="G8" s="143"/>
      <c r="H8" s="143"/>
      <c r="I8" s="143"/>
      <c r="J8" s="143"/>
      <c r="K8" s="144"/>
      <c r="L8" s="169" t="s">
        <v>26</v>
      </c>
      <c r="M8" s="170"/>
      <c r="N8" s="170"/>
      <c r="O8" s="170"/>
      <c r="P8" s="170"/>
      <c r="Q8" s="171"/>
    </row>
    <row r="9" spans="1:28" s="44" customFormat="1" ht="21" customHeight="1" x14ac:dyDescent="0.25">
      <c r="A9" s="45" t="s">
        <v>23</v>
      </c>
      <c r="B9" s="145" t="str">
        <f>IF(LEN($B$8)=0,"",VLOOKUP($B$8,direcciones,2,FALSE))</f>
        <v xml:space="preserve"> </v>
      </c>
      <c r="C9" s="146"/>
      <c r="D9" s="146"/>
      <c r="E9" s="146"/>
      <c r="F9" s="146"/>
      <c r="G9" s="146"/>
      <c r="H9" s="146"/>
      <c r="I9" s="146"/>
      <c r="J9" s="146"/>
      <c r="K9" s="147"/>
      <c r="L9" s="118">
        <f ca="1">TODAY()</f>
        <v>45155</v>
      </c>
      <c r="M9" s="119"/>
      <c r="N9" s="119"/>
      <c r="O9" s="119"/>
      <c r="P9" s="119"/>
      <c r="Q9" s="120"/>
    </row>
    <row r="10" spans="1:28" s="44" customFormat="1" ht="23.1" customHeight="1" thickBot="1" x14ac:dyDescent="0.3">
      <c r="A10" s="45" t="s">
        <v>2</v>
      </c>
      <c r="B10" s="145" t="str">
        <f>IF(LEN($B$8)=0,"",VLOOKUP($B$8,direcciones,3,FALSE))</f>
        <v xml:space="preserve"> </v>
      </c>
      <c r="C10" s="146"/>
      <c r="D10" s="146"/>
      <c r="E10" s="146"/>
      <c r="F10" s="146"/>
      <c r="G10" s="182"/>
      <c r="H10" s="46"/>
      <c r="I10" s="167" t="s">
        <v>3</v>
      </c>
      <c r="J10" s="167"/>
      <c r="K10" s="47" t="str">
        <f>IF(LEN($B$8)=0,"",VLOOKUP($B$8,direcciones,5,FALSE))</f>
        <v xml:space="preserve"> </v>
      </c>
      <c r="L10" s="121"/>
      <c r="M10" s="122"/>
      <c r="N10" s="122"/>
      <c r="O10" s="122"/>
      <c r="P10" s="122"/>
      <c r="Q10" s="123"/>
    </row>
    <row r="11" spans="1:28" s="44" customFormat="1" ht="28.5" customHeight="1" thickTop="1" thickBot="1" x14ac:dyDescent="0.3">
      <c r="A11" s="160" t="s">
        <v>42</v>
      </c>
      <c r="B11" s="161"/>
      <c r="C11" s="161"/>
      <c r="D11" s="161"/>
      <c r="E11" s="161"/>
      <c r="F11" s="162"/>
      <c r="G11" s="48" t="s">
        <v>5</v>
      </c>
      <c r="H11" s="152" t="str">
        <f>IF(LEN($B$8)=0,"",VLOOKUP($B$8,direcciones,4,FALSE))</f>
        <v xml:space="preserve"> </v>
      </c>
      <c r="I11" s="152"/>
      <c r="J11" s="152"/>
      <c r="K11" s="153"/>
      <c r="L11" s="124"/>
      <c r="M11" s="125"/>
      <c r="N11" s="125"/>
      <c r="O11" s="125"/>
      <c r="P11" s="125"/>
      <c r="Q11" s="126"/>
    </row>
    <row r="12" spans="1:28" s="44" customFormat="1" ht="26.1" customHeight="1" x14ac:dyDescent="0.25">
      <c r="A12" s="43" t="s">
        <v>619</v>
      </c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9"/>
    </row>
    <row r="13" spans="1:28" s="44" customFormat="1" ht="30.75" customHeight="1" x14ac:dyDescent="0.25">
      <c r="A13" s="43" t="s">
        <v>52</v>
      </c>
      <c r="B13" s="154"/>
      <c r="C13" s="155"/>
      <c r="D13" s="156" t="s">
        <v>367</v>
      </c>
      <c r="E13" s="157"/>
      <c r="F13" s="158" t="str">
        <f>IF(OR(LEN(clave)=0,clave=0),"",VLOOKUP($B$13,NomEntDepe,2,FALSE))</f>
        <v/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</row>
    <row r="14" spans="1:28" s="44" customFormat="1" ht="22.5" customHeight="1" x14ac:dyDescent="0.25">
      <c r="A14" s="45" t="s">
        <v>2</v>
      </c>
      <c r="B14" s="240"/>
      <c r="C14" s="240"/>
      <c r="D14" s="241"/>
      <c r="E14" s="241"/>
      <c r="F14" s="241"/>
      <c r="G14" s="241"/>
      <c r="H14" s="151" t="s">
        <v>3</v>
      </c>
      <c r="I14" s="151"/>
      <c r="J14" s="130"/>
      <c r="K14" s="130"/>
      <c r="L14" s="49" t="s">
        <v>5</v>
      </c>
      <c r="M14" s="235"/>
      <c r="N14" s="235"/>
      <c r="O14" s="235"/>
      <c r="P14" s="235"/>
      <c r="Q14" s="236"/>
    </row>
    <row r="15" spans="1:28" s="44" customFormat="1" ht="21" customHeight="1" x14ac:dyDescent="0.25">
      <c r="A15" s="45" t="s">
        <v>7</v>
      </c>
      <c r="B15" s="134" t="str">
        <f>IF(OR(LEN(clave)=0,clave=0),"",VLOOKUP($B$13,NomEntDepe,3,FALSE))</f>
        <v/>
      </c>
      <c r="C15" s="134"/>
      <c r="D15" s="134"/>
      <c r="E15" s="134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7"/>
    </row>
    <row r="16" spans="1:28" s="44" customFormat="1" ht="33" customHeight="1" x14ac:dyDescent="0.25">
      <c r="A16" s="245" t="s">
        <v>684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7"/>
    </row>
    <row r="17" spans="1:17" s="44" customFormat="1" ht="14.25" customHeight="1" x14ac:dyDescent="0.25">
      <c r="A17" s="242" t="s">
        <v>27</v>
      </c>
      <c r="B17" s="233" t="s">
        <v>672</v>
      </c>
      <c r="C17" s="233"/>
      <c r="D17" s="233"/>
      <c r="E17" s="233"/>
      <c r="F17" s="233"/>
      <c r="G17" s="132" t="s">
        <v>29</v>
      </c>
      <c r="H17" s="132"/>
      <c r="I17" s="132"/>
      <c r="J17" s="132"/>
      <c r="K17" s="233" t="s">
        <v>31</v>
      </c>
      <c r="L17" s="233" t="s">
        <v>32</v>
      </c>
      <c r="M17" s="233" t="s">
        <v>671</v>
      </c>
      <c r="N17" s="132" t="s">
        <v>649</v>
      </c>
      <c r="O17" s="132"/>
      <c r="P17" s="132"/>
      <c r="Q17" s="133"/>
    </row>
    <row r="18" spans="1:17" s="44" customFormat="1" ht="12" customHeight="1" x14ac:dyDescent="0.25">
      <c r="A18" s="243"/>
      <c r="B18" s="234"/>
      <c r="C18" s="234"/>
      <c r="D18" s="234"/>
      <c r="E18" s="234"/>
      <c r="F18" s="234"/>
      <c r="G18" s="244"/>
      <c r="H18" s="244"/>
      <c r="I18" s="244"/>
      <c r="J18" s="244"/>
      <c r="K18" s="234"/>
      <c r="L18" s="234"/>
      <c r="M18" s="234"/>
      <c r="N18" s="50" t="s">
        <v>33</v>
      </c>
      <c r="O18" s="50" t="s">
        <v>34</v>
      </c>
      <c r="P18" s="50" t="s">
        <v>35</v>
      </c>
      <c r="Q18" s="51" t="s">
        <v>36</v>
      </c>
    </row>
    <row r="19" spans="1:17" s="44" customFormat="1" ht="26.1" customHeight="1" x14ac:dyDescent="0.25">
      <c r="A19" s="52"/>
      <c r="B19" s="237"/>
      <c r="C19" s="238"/>
      <c r="D19" s="238"/>
      <c r="E19" s="238"/>
      <c r="F19" s="239"/>
      <c r="G19" s="138"/>
      <c r="H19" s="139"/>
      <c r="I19" s="139"/>
      <c r="J19" s="140"/>
      <c r="K19" s="53"/>
      <c r="L19" s="53"/>
      <c r="M19" s="53"/>
      <c r="N19" s="54"/>
      <c r="O19" s="54"/>
      <c r="P19" s="54"/>
      <c r="Q19" s="55"/>
    </row>
    <row r="20" spans="1:17" s="44" customFormat="1" ht="26.1" customHeight="1" x14ac:dyDescent="0.25">
      <c r="A20" s="52"/>
      <c r="B20" s="135"/>
      <c r="C20" s="135"/>
      <c r="D20" s="135"/>
      <c r="E20" s="135"/>
      <c r="F20" s="135"/>
      <c r="G20" s="131"/>
      <c r="H20" s="131"/>
      <c r="I20" s="131"/>
      <c r="J20" s="131"/>
      <c r="K20" s="53"/>
      <c r="L20" s="53"/>
      <c r="M20" s="53"/>
      <c r="N20" s="54"/>
      <c r="O20" s="54"/>
      <c r="P20" s="54"/>
      <c r="Q20" s="55"/>
    </row>
    <row r="21" spans="1:17" s="44" customFormat="1" ht="26.1" customHeight="1" x14ac:dyDescent="0.25">
      <c r="A21" s="52"/>
      <c r="B21" s="135"/>
      <c r="C21" s="135"/>
      <c r="D21" s="135"/>
      <c r="E21" s="135"/>
      <c r="F21" s="135"/>
      <c r="G21" s="131"/>
      <c r="H21" s="131"/>
      <c r="I21" s="131"/>
      <c r="J21" s="131"/>
      <c r="K21" s="53"/>
      <c r="L21" s="53"/>
      <c r="M21" s="53"/>
      <c r="N21" s="54"/>
      <c r="O21" s="54"/>
      <c r="P21" s="54"/>
      <c r="Q21" s="55"/>
    </row>
    <row r="22" spans="1:17" s="44" customFormat="1" ht="26.1" customHeight="1" x14ac:dyDescent="0.25">
      <c r="A22" s="52"/>
      <c r="B22" s="135"/>
      <c r="C22" s="135"/>
      <c r="D22" s="135"/>
      <c r="E22" s="135"/>
      <c r="F22" s="135"/>
      <c r="G22" s="131"/>
      <c r="H22" s="131"/>
      <c r="I22" s="131"/>
      <c r="J22" s="131"/>
      <c r="K22" s="53"/>
      <c r="L22" s="53"/>
      <c r="M22" s="53"/>
      <c r="N22" s="54"/>
      <c r="O22" s="54"/>
      <c r="P22" s="54"/>
      <c r="Q22" s="55"/>
    </row>
    <row r="23" spans="1:17" s="44" customFormat="1" ht="26.1" customHeight="1" x14ac:dyDescent="0.25">
      <c r="A23" s="52"/>
      <c r="B23" s="135"/>
      <c r="C23" s="135"/>
      <c r="D23" s="135"/>
      <c r="E23" s="135"/>
      <c r="F23" s="135"/>
      <c r="G23" s="131"/>
      <c r="H23" s="131"/>
      <c r="I23" s="131"/>
      <c r="J23" s="131"/>
      <c r="K23" s="53"/>
      <c r="L23" s="53"/>
      <c r="M23" s="53"/>
      <c r="N23" s="54"/>
      <c r="O23" s="54"/>
      <c r="P23" s="54"/>
      <c r="Q23" s="55"/>
    </row>
    <row r="24" spans="1:17" s="44" customFormat="1" ht="26.1" customHeight="1" x14ac:dyDescent="0.25">
      <c r="A24" s="52"/>
      <c r="B24" s="135"/>
      <c r="C24" s="135"/>
      <c r="D24" s="135"/>
      <c r="E24" s="135"/>
      <c r="F24" s="135"/>
      <c r="G24" s="131"/>
      <c r="H24" s="131"/>
      <c r="I24" s="131"/>
      <c r="J24" s="131"/>
      <c r="K24" s="53"/>
      <c r="L24" s="53"/>
      <c r="M24" s="53"/>
      <c r="N24" s="54"/>
      <c r="O24" s="54"/>
      <c r="P24" s="54"/>
      <c r="Q24" s="55"/>
    </row>
    <row r="25" spans="1:17" s="44" customFormat="1" ht="26.1" customHeight="1" x14ac:dyDescent="0.25">
      <c r="A25" s="52"/>
      <c r="B25" s="135"/>
      <c r="C25" s="135"/>
      <c r="D25" s="135"/>
      <c r="E25" s="135"/>
      <c r="F25" s="135"/>
      <c r="G25" s="131"/>
      <c r="H25" s="131"/>
      <c r="I25" s="131"/>
      <c r="J25" s="131"/>
      <c r="K25" s="53"/>
      <c r="L25" s="53"/>
      <c r="M25" s="53"/>
      <c r="N25" s="54"/>
      <c r="O25" s="54"/>
      <c r="P25" s="54"/>
      <c r="Q25" s="55"/>
    </row>
    <row r="26" spans="1:17" s="44" customFormat="1" ht="26.1" customHeight="1" x14ac:dyDescent="0.25">
      <c r="A26" s="52"/>
      <c r="B26" s="135"/>
      <c r="C26" s="135"/>
      <c r="D26" s="135"/>
      <c r="E26" s="135"/>
      <c r="F26" s="135"/>
      <c r="G26" s="131"/>
      <c r="H26" s="131"/>
      <c r="I26" s="131"/>
      <c r="J26" s="131"/>
      <c r="K26" s="53"/>
      <c r="L26" s="53"/>
      <c r="M26" s="53"/>
      <c r="N26" s="54"/>
      <c r="O26" s="54"/>
      <c r="P26" s="54"/>
      <c r="Q26" s="55"/>
    </row>
    <row r="27" spans="1:17" s="44" customFormat="1" ht="26.1" customHeight="1" x14ac:dyDescent="0.25">
      <c r="A27" s="56"/>
      <c r="B27" s="116"/>
      <c r="C27" s="116"/>
      <c r="D27" s="116"/>
      <c r="E27" s="116"/>
      <c r="F27" s="116"/>
      <c r="G27" s="117"/>
      <c r="H27" s="117"/>
      <c r="I27" s="117"/>
      <c r="J27" s="117"/>
      <c r="K27" s="57"/>
      <c r="L27" s="57"/>
      <c r="M27" s="57"/>
      <c r="N27" s="58"/>
      <c r="O27" s="58"/>
      <c r="P27" s="58"/>
      <c r="Q27" s="59"/>
    </row>
    <row r="28" spans="1:17" s="44" customFormat="1" ht="18" thickBot="1" x14ac:dyDescent="0.3">
      <c r="A28" s="230" t="s">
        <v>6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2"/>
    </row>
    <row r="29" spans="1:17" s="44" customFormat="1" ht="21.75" customHeight="1" x14ac:dyDescent="0.25">
      <c r="A29" s="89" t="s">
        <v>685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1"/>
    </row>
    <row r="30" spans="1:17" s="44" customFormat="1" ht="23.1" customHeight="1" x14ac:dyDescent="0.25">
      <c r="A30" s="105" t="s">
        <v>674</v>
      </c>
      <c r="B30" s="106"/>
      <c r="C30" s="106"/>
      <c r="D30" s="106"/>
      <c r="E30" s="106"/>
      <c r="F30" s="115"/>
      <c r="G30" s="115"/>
      <c r="H30" s="115"/>
      <c r="I30" s="216" t="s">
        <v>675</v>
      </c>
      <c r="J30" s="216"/>
      <c r="K30" s="216"/>
      <c r="L30" s="216"/>
      <c r="M30" s="217"/>
      <c r="N30" s="218"/>
      <c r="O30" s="218"/>
      <c r="P30" s="218"/>
      <c r="Q30" s="219"/>
    </row>
    <row r="31" spans="1:17" s="44" customFormat="1" ht="38.1" customHeight="1" x14ac:dyDescent="0.25">
      <c r="A31" s="105" t="s">
        <v>673</v>
      </c>
      <c r="B31" s="106"/>
      <c r="C31" s="106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</row>
    <row r="32" spans="1:17" s="44" customFormat="1" ht="24.75" customHeight="1" thickBot="1" x14ac:dyDescent="0.3">
      <c r="A32" s="107"/>
      <c r="B32" s="108"/>
      <c r="C32" s="108"/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4"/>
    </row>
    <row r="33" spans="1:17" s="44" customFormat="1" ht="15" customHeight="1" x14ac:dyDescent="0.25">
      <c r="A33" s="101" t="s">
        <v>46</v>
      </c>
      <c r="B33" s="102"/>
      <c r="C33" s="102"/>
      <c r="D33" s="102"/>
      <c r="E33" s="102"/>
      <c r="F33" s="102"/>
      <c r="G33" s="102"/>
      <c r="H33" s="103"/>
      <c r="I33" s="95" t="s">
        <v>37</v>
      </c>
      <c r="J33" s="96"/>
      <c r="K33" s="96"/>
      <c r="L33" s="96"/>
      <c r="M33" s="96"/>
      <c r="N33" s="96"/>
      <c r="O33" s="96"/>
      <c r="P33" s="96"/>
      <c r="Q33" s="97"/>
    </row>
    <row r="34" spans="1:17" ht="15.75" customHeight="1" x14ac:dyDescent="0.35">
      <c r="A34" s="60"/>
      <c r="B34" s="61"/>
      <c r="C34" s="61"/>
      <c r="D34" s="61"/>
      <c r="E34" s="61"/>
      <c r="F34" s="61"/>
      <c r="G34" s="61"/>
      <c r="H34" s="62"/>
      <c r="I34" s="63" t="s">
        <v>40</v>
      </c>
      <c r="J34" s="64"/>
      <c r="K34" s="64"/>
      <c r="L34" s="64"/>
      <c r="M34" s="64"/>
      <c r="N34" s="64"/>
      <c r="O34" s="64"/>
      <c r="P34" s="64"/>
      <c r="Q34" s="65"/>
    </row>
    <row r="35" spans="1:17" ht="15.75" customHeight="1" x14ac:dyDescent="0.35">
      <c r="A35" s="60"/>
      <c r="B35" s="61"/>
      <c r="C35" s="61"/>
      <c r="D35" s="61"/>
      <c r="E35" s="61"/>
      <c r="F35" s="61"/>
      <c r="G35" s="61"/>
      <c r="H35" s="62"/>
      <c r="I35" s="63" t="s">
        <v>38</v>
      </c>
      <c r="J35" s="64"/>
      <c r="K35" s="64"/>
      <c r="L35" s="64"/>
      <c r="M35" s="64"/>
      <c r="N35" s="64"/>
      <c r="O35" s="64"/>
      <c r="P35" s="64"/>
      <c r="Q35" s="65"/>
    </row>
    <row r="36" spans="1:17" ht="15.75" customHeight="1" x14ac:dyDescent="0.35">
      <c r="A36" s="60"/>
      <c r="B36" s="61"/>
      <c r="C36" s="61"/>
      <c r="D36" s="61"/>
      <c r="E36" s="61"/>
      <c r="F36" s="61"/>
      <c r="G36" s="61"/>
      <c r="H36" s="62"/>
      <c r="I36" s="66" t="s">
        <v>39</v>
      </c>
      <c r="J36" s="64"/>
      <c r="K36" s="64"/>
      <c r="L36" s="64"/>
      <c r="M36" s="64"/>
      <c r="N36" s="64"/>
      <c r="O36" s="64"/>
      <c r="P36" s="64"/>
      <c r="Q36" s="65"/>
    </row>
    <row r="37" spans="1:17" ht="15.75" customHeight="1" x14ac:dyDescent="0.35">
      <c r="A37" s="60"/>
      <c r="B37" s="104"/>
      <c r="C37" s="104"/>
      <c r="D37" s="104"/>
      <c r="E37" s="104"/>
      <c r="F37" s="104"/>
      <c r="G37" s="61"/>
      <c r="H37" s="62"/>
      <c r="I37" s="92" t="s">
        <v>686</v>
      </c>
      <c r="J37" s="93"/>
      <c r="K37" s="93"/>
      <c r="L37" s="93"/>
      <c r="M37" s="93"/>
      <c r="N37" s="93"/>
      <c r="O37" s="93"/>
      <c r="P37" s="93"/>
      <c r="Q37" s="94"/>
    </row>
    <row r="38" spans="1:17" ht="15.75" customHeight="1" x14ac:dyDescent="0.35">
      <c r="A38" s="60"/>
      <c r="B38" s="226" t="str">
        <f>IF(LEN($B$12)=0,"",$B$12)</f>
        <v/>
      </c>
      <c r="C38" s="226"/>
      <c r="D38" s="226"/>
      <c r="E38" s="226"/>
      <c r="F38" s="226"/>
      <c r="G38" s="61"/>
      <c r="H38" s="62"/>
      <c r="I38" s="92"/>
      <c r="J38" s="93"/>
      <c r="K38" s="93"/>
      <c r="L38" s="93"/>
      <c r="M38" s="93"/>
      <c r="N38" s="93"/>
      <c r="O38" s="93"/>
      <c r="P38" s="93"/>
      <c r="Q38" s="94"/>
    </row>
    <row r="39" spans="1:17" ht="8.1" customHeight="1" x14ac:dyDescent="0.35">
      <c r="A39" s="60"/>
      <c r="B39" s="61"/>
      <c r="C39" s="61"/>
      <c r="D39" s="61"/>
      <c r="E39" s="61"/>
      <c r="F39" s="61"/>
      <c r="G39" s="61"/>
      <c r="H39" s="62"/>
      <c r="I39" s="98" t="s">
        <v>43</v>
      </c>
      <c r="J39" s="99"/>
      <c r="K39" s="99"/>
      <c r="L39" s="99"/>
      <c r="M39" s="99"/>
      <c r="N39" s="99"/>
      <c r="O39" s="99"/>
      <c r="P39" s="99"/>
      <c r="Q39" s="100"/>
    </row>
    <row r="40" spans="1:17" ht="15.75" customHeight="1" x14ac:dyDescent="0.35">
      <c r="A40" s="60"/>
      <c r="B40" s="61"/>
      <c r="C40" s="61"/>
      <c r="D40" s="61"/>
      <c r="E40" s="61"/>
      <c r="F40" s="61"/>
      <c r="G40" s="61"/>
      <c r="H40" s="62"/>
      <c r="I40" s="98"/>
      <c r="J40" s="99"/>
      <c r="K40" s="99"/>
      <c r="L40" s="99"/>
      <c r="M40" s="99"/>
      <c r="N40" s="99"/>
      <c r="O40" s="99"/>
      <c r="P40" s="99"/>
      <c r="Q40" s="100"/>
    </row>
    <row r="41" spans="1:17" ht="15.75" customHeight="1" x14ac:dyDescent="0.35">
      <c r="A41" s="60"/>
      <c r="B41" s="61"/>
      <c r="C41" s="61"/>
      <c r="D41" s="61"/>
      <c r="E41" s="61"/>
      <c r="F41" s="61"/>
      <c r="G41" s="61"/>
      <c r="H41" s="62"/>
      <c r="I41" s="98"/>
      <c r="J41" s="99"/>
      <c r="K41" s="99"/>
      <c r="L41" s="99"/>
      <c r="M41" s="99"/>
      <c r="N41" s="99"/>
      <c r="O41" s="99"/>
      <c r="P41" s="99"/>
      <c r="Q41" s="100"/>
    </row>
    <row r="42" spans="1:17" ht="24" customHeight="1" x14ac:dyDescent="0.35">
      <c r="A42" s="60"/>
      <c r="B42" s="61"/>
      <c r="C42" s="61"/>
      <c r="D42" s="61"/>
      <c r="E42" s="61"/>
      <c r="F42" s="61"/>
      <c r="G42" s="61"/>
      <c r="H42" s="62"/>
      <c r="I42" s="220"/>
      <c r="J42" s="221"/>
      <c r="K42" s="221"/>
      <c r="L42" s="221"/>
      <c r="M42" s="221"/>
      <c r="N42" s="221"/>
      <c r="O42" s="221"/>
      <c r="P42" s="221"/>
      <c r="Q42" s="222"/>
    </row>
    <row r="43" spans="1:17" ht="3.95" customHeight="1" x14ac:dyDescent="0.35">
      <c r="A43" s="60"/>
      <c r="B43" s="61"/>
      <c r="C43" s="61"/>
      <c r="D43" s="61"/>
      <c r="E43" s="61"/>
      <c r="F43" s="61"/>
      <c r="G43" s="61"/>
      <c r="H43" s="62"/>
      <c r="I43" s="220"/>
      <c r="J43" s="221"/>
      <c r="K43" s="221"/>
      <c r="L43" s="221"/>
      <c r="M43" s="221"/>
      <c r="N43" s="221"/>
      <c r="O43" s="221"/>
      <c r="P43" s="221"/>
      <c r="Q43" s="222"/>
    </row>
    <row r="44" spans="1:17" ht="15.75" customHeight="1" x14ac:dyDescent="0.35">
      <c r="A44" s="60"/>
      <c r="B44" s="61"/>
      <c r="C44" s="61"/>
      <c r="D44" s="61"/>
      <c r="E44" s="61"/>
      <c r="F44" s="61"/>
      <c r="G44" s="61"/>
      <c r="H44" s="62"/>
      <c r="I44" s="220"/>
      <c r="J44" s="221"/>
      <c r="K44" s="221"/>
      <c r="L44" s="221"/>
      <c r="M44" s="221"/>
      <c r="N44" s="221"/>
      <c r="O44" s="221"/>
      <c r="P44" s="221"/>
      <c r="Q44" s="222"/>
    </row>
    <row r="45" spans="1:17" ht="15.75" customHeight="1" x14ac:dyDescent="0.35">
      <c r="A45" s="60"/>
      <c r="B45" s="61"/>
      <c r="C45" s="61"/>
      <c r="D45" s="61"/>
      <c r="E45" s="61"/>
      <c r="F45" s="61"/>
      <c r="G45" s="61"/>
      <c r="H45" s="62"/>
      <c r="I45" s="220"/>
      <c r="J45" s="221"/>
      <c r="K45" s="221"/>
      <c r="L45" s="221"/>
      <c r="M45" s="221"/>
      <c r="N45" s="221"/>
      <c r="O45" s="221"/>
      <c r="P45" s="221"/>
      <c r="Q45" s="222"/>
    </row>
    <row r="46" spans="1:17" ht="15.75" customHeight="1" x14ac:dyDescent="0.45">
      <c r="A46" s="60"/>
      <c r="B46" s="61"/>
      <c r="C46" s="61"/>
      <c r="D46" s="61"/>
      <c r="E46" s="61"/>
      <c r="F46" s="61"/>
      <c r="G46" s="61"/>
      <c r="H46" s="62"/>
      <c r="I46" s="67"/>
      <c r="J46" s="68"/>
      <c r="K46" s="68"/>
      <c r="L46" s="68"/>
      <c r="M46" s="68"/>
      <c r="N46" s="68"/>
      <c r="O46" s="69"/>
      <c r="P46" s="69"/>
      <c r="Q46" s="70"/>
    </row>
    <row r="47" spans="1:17" ht="15.75" customHeight="1" x14ac:dyDescent="0.35">
      <c r="A47" s="60"/>
      <c r="B47" s="61"/>
      <c r="C47" s="61"/>
      <c r="D47" s="61"/>
      <c r="E47" s="61"/>
      <c r="F47" s="61"/>
      <c r="G47" s="61"/>
      <c r="H47" s="62"/>
      <c r="I47" s="227" t="s">
        <v>678</v>
      </c>
      <c r="J47" s="228"/>
      <c r="K47" s="228"/>
      <c r="L47" s="228"/>
      <c r="M47" s="228"/>
      <c r="N47" s="228"/>
      <c r="O47" s="228"/>
      <c r="P47" s="228"/>
      <c r="Q47" s="229"/>
    </row>
    <row r="48" spans="1:17" ht="15.75" customHeight="1" thickBot="1" x14ac:dyDescent="0.4">
      <c r="A48" s="60"/>
      <c r="B48" s="61"/>
      <c r="C48" s="61"/>
      <c r="D48" s="61"/>
      <c r="E48" s="61"/>
      <c r="F48" s="61"/>
      <c r="G48" s="61"/>
      <c r="H48" s="62"/>
      <c r="I48" s="71"/>
      <c r="J48" s="72"/>
      <c r="K48" s="72"/>
      <c r="L48" s="72"/>
      <c r="M48" s="72"/>
      <c r="N48" s="72"/>
      <c r="O48" s="72"/>
      <c r="P48" s="72"/>
      <c r="Q48" s="73"/>
    </row>
    <row r="49" spans="1:17" ht="18" thickBot="1" x14ac:dyDescent="0.4">
      <c r="A49" s="213" t="s">
        <v>13</v>
      </c>
      <c r="B49" s="214"/>
      <c r="C49" s="215"/>
      <c r="D49" s="223" t="s">
        <v>656</v>
      </c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5"/>
    </row>
    <row r="50" spans="1:17" ht="19.5" customHeight="1" x14ac:dyDescent="0.35">
      <c r="A50" s="74" t="s">
        <v>1</v>
      </c>
      <c r="B50" s="197"/>
      <c r="C50" s="197"/>
      <c r="D50" s="198"/>
      <c r="E50" s="198"/>
      <c r="F50" s="198"/>
      <c r="G50" s="198"/>
      <c r="H50" s="75"/>
      <c r="I50" s="194" t="s">
        <v>14</v>
      </c>
      <c r="J50" s="194"/>
      <c r="K50" s="195"/>
      <c r="L50" s="194" t="s">
        <v>15</v>
      </c>
      <c r="M50" s="194"/>
      <c r="N50" s="194"/>
      <c r="O50" s="194"/>
      <c r="P50" s="194"/>
      <c r="Q50" s="196"/>
    </row>
    <row r="51" spans="1:17" ht="20.25" customHeight="1" x14ac:dyDescent="0.35">
      <c r="A51" s="74" t="s">
        <v>2</v>
      </c>
      <c r="B51" s="199"/>
      <c r="C51" s="199"/>
      <c r="D51" s="199"/>
      <c r="E51" s="199"/>
      <c r="F51" s="199"/>
      <c r="G51" s="199"/>
      <c r="H51" s="61"/>
      <c r="I51" s="200"/>
      <c r="J51" s="201"/>
      <c r="K51" s="202"/>
      <c r="L51" s="200"/>
      <c r="M51" s="201"/>
      <c r="N51" s="201"/>
      <c r="O51" s="201"/>
      <c r="P51" s="201"/>
      <c r="Q51" s="209"/>
    </row>
    <row r="52" spans="1:17" ht="36.950000000000003" customHeight="1" x14ac:dyDescent="0.35">
      <c r="A52" s="74" t="s">
        <v>660</v>
      </c>
      <c r="B52" s="212"/>
      <c r="C52" s="212"/>
      <c r="D52" s="212"/>
      <c r="E52" s="212"/>
      <c r="F52" s="212"/>
      <c r="G52" s="212"/>
      <c r="H52" s="61"/>
      <c r="I52" s="203"/>
      <c r="J52" s="204"/>
      <c r="K52" s="205"/>
      <c r="L52" s="203"/>
      <c r="M52" s="204"/>
      <c r="N52" s="204"/>
      <c r="O52" s="204"/>
      <c r="P52" s="204"/>
      <c r="Q52" s="210"/>
    </row>
    <row r="53" spans="1:17" ht="20.25" customHeight="1" thickBot="1" x14ac:dyDescent="0.4">
      <c r="A53" s="60"/>
      <c r="B53" s="76"/>
      <c r="C53" s="76"/>
      <c r="D53" s="76"/>
      <c r="E53" s="76"/>
      <c r="F53" s="76"/>
      <c r="G53" s="76"/>
      <c r="H53" s="61"/>
      <c r="I53" s="206"/>
      <c r="J53" s="207"/>
      <c r="K53" s="208"/>
      <c r="L53" s="206"/>
      <c r="M53" s="207"/>
      <c r="N53" s="207"/>
      <c r="O53" s="207"/>
      <c r="P53" s="207"/>
      <c r="Q53" s="211"/>
    </row>
    <row r="54" spans="1:17" ht="18" thickBot="1" x14ac:dyDescent="0.4">
      <c r="A54" s="191" t="s">
        <v>16</v>
      </c>
      <c r="B54" s="192"/>
      <c r="C54" s="192"/>
      <c r="D54" s="192"/>
      <c r="E54" s="192"/>
      <c r="F54" s="193"/>
      <c r="G54" s="77"/>
      <c r="H54" s="77"/>
      <c r="I54" s="77"/>
      <c r="J54" s="77"/>
      <c r="K54" s="77"/>
      <c r="L54" s="78"/>
      <c r="M54" s="77"/>
      <c r="N54" s="77"/>
      <c r="O54" s="77"/>
      <c r="P54" s="77"/>
      <c r="Q54" s="79"/>
    </row>
    <row r="55" spans="1:17" x14ac:dyDescent="0.35">
      <c r="A55" s="185"/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7"/>
    </row>
    <row r="56" spans="1:17" x14ac:dyDescent="0.35">
      <c r="A56" s="185"/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7"/>
    </row>
    <row r="57" spans="1:17" ht="18" thickBot="1" x14ac:dyDescent="0.4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90"/>
    </row>
    <row r="58" spans="1:17" x14ac:dyDescent="0.35"/>
    <row r="145" x14ac:dyDescent="0.35"/>
    <row r="146" x14ac:dyDescent="0.35"/>
    <row r="147" x14ac:dyDescent="0.35"/>
  </sheetData>
  <sheetProtection password="E2DC" sheet="1" objects="1" scenarios="1" selectLockedCells="1"/>
  <mergeCells count="82">
    <mergeCell ref="A28:Q28"/>
    <mergeCell ref="L17:L18"/>
    <mergeCell ref="M14:Q14"/>
    <mergeCell ref="B20:F20"/>
    <mergeCell ref="B21:F21"/>
    <mergeCell ref="B19:F19"/>
    <mergeCell ref="B14:G14"/>
    <mergeCell ref="G21:J21"/>
    <mergeCell ref="A17:A18"/>
    <mergeCell ref="B17:F18"/>
    <mergeCell ref="G17:J18"/>
    <mergeCell ref="K17:K18"/>
    <mergeCell ref="M17:M18"/>
    <mergeCell ref="A16:Q16"/>
    <mergeCell ref="B24:F24"/>
    <mergeCell ref="G24:J24"/>
    <mergeCell ref="A49:C49"/>
    <mergeCell ref="I30:L30"/>
    <mergeCell ref="M30:Q30"/>
    <mergeCell ref="I42:Q45"/>
    <mergeCell ref="D49:Q49"/>
    <mergeCell ref="B38:F38"/>
    <mergeCell ref="I47:Q47"/>
    <mergeCell ref="A55:Q57"/>
    <mergeCell ref="A54:F54"/>
    <mergeCell ref="I50:K50"/>
    <mergeCell ref="L50:Q50"/>
    <mergeCell ref="B50:G50"/>
    <mergeCell ref="B51:G51"/>
    <mergeCell ref="I51:K53"/>
    <mergeCell ref="L51:Q53"/>
    <mergeCell ref="B52:G52"/>
    <mergeCell ref="A2:K2"/>
    <mergeCell ref="A4:K4"/>
    <mergeCell ref="I10:J10"/>
    <mergeCell ref="D6:D7"/>
    <mergeCell ref="L8:Q8"/>
    <mergeCell ref="L2:N2"/>
    <mergeCell ref="O2:Q2"/>
    <mergeCell ref="L4:N4"/>
    <mergeCell ref="O4:Q4"/>
    <mergeCell ref="A5:K5"/>
    <mergeCell ref="B10:G10"/>
    <mergeCell ref="L5:Q5"/>
    <mergeCell ref="G26:J26"/>
    <mergeCell ref="G19:J19"/>
    <mergeCell ref="E6:K7"/>
    <mergeCell ref="B8:K8"/>
    <mergeCell ref="B9:K9"/>
    <mergeCell ref="A7:C7"/>
    <mergeCell ref="H14:I14"/>
    <mergeCell ref="H11:K11"/>
    <mergeCell ref="B13:C13"/>
    <mergeCell ref="D13:E13"/>
    <mergeCell ref="F13:Q13"/>
    <mergeCell ref="A11:F11"/>
    <mergeCell ref="B27:F27"/>
    <mergeCell ref="G27:J27"/>
    <mergeCell ref="L9:Q11"/>
    <mergeCell ref="B12:Q12"/>
    <mergeCell ref="J14:K14"/>
    <mergeCell ref="G20:J20"/>
    <mergeCell ref="N17:Q17"/>
    <mergeCell ref="B15:E15"/>
    <mergeCell ref="B26:F26"/>
    <mergeCell ref="B22:F22"/>
    <mergeCell ref="F15:Q15"/>
    <mergeCell ref="B25:F25"/>
    <mergeCell ref="G25:J25"/>
    <mergeCell ref="G22:J22"/>
    <mergeCell ref="B23:F23"/>
    <mergeCell ref="G23:J23"/>
    <mergeCell ref="A29:Q29"/>
    <mergeCell ref="I37:Q38"/>
    <mergeCell ref="I33:Q33"/>
    <mergeCell ref="I39:Q41"/>
    <mergeCell ref="A33:H33"/>
    <mergeCell ref="B37:F37"/>
    <mergeCell ref="A31:C32"/>
    <mergeCell ref="D31:Q32"/>
    <mergeCell ref="A30:E30"/>
    <mergeCell ref="F30:H30"/>
  </mergeCells>
  <phoneticPr fontId="6" type="noConversion"/>
  <dataValidations count="5">
    <dataValidation type="list" allowBlank="1" showInputMessage="1" showErrorMessage="1" sqref="L19:L27">
      <formula1>Tipo</formula1>
    </dataValidation>
    <dataValidation type="custom" allowBlank="1" sqref="B15:E15">
      <formula1>"BUSCARV(B13,'Entidades-dependencias'!A2:C500,3,FALSO)"</formula1>
    </dataValidation>
    <dataValidation type="list" allowBlank="1" sqref="B8:K8">
      <formula1>directores</formula1>
    </dataValidation>
    <dataValidation allowBlank="1" showDropDown="1" showInputMessage="1" showErrorMessage="1" sqref="B13:C13"/>
    <dataValidation type="list" allowBlank="1" showInputMessage="1" showErrorMessage="1" sqref="M19:M27">
      <formula1>Vigencia</formula1>
    </dataValidation>
  </dataValidations>
  <printOptions horizontalCentered="1" verticalCentered="1"/>
  <pageMargins left="0.71" right="0.71" top="0.75000000000000011" bottom="0.75000000000000011" header="0.31" footer="0.31"/>
  <pageSetup scale="6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>
                <anchor moveWithCells="1">
                  <from>
                    <xdr:col>13</xdr:col>
                    <xdr:colOff>161925</xdr:colOff>
                    <xdr:row>18</xdr:row>
                    <xdr:rowOff>28575</xdr:rowOff>
                  </from>
                  <to>
                    <xdr:col>13</xdr:col>
                    <xdr:colOff>381000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14</xdr:col>
                    <xdr:colOff>28575</xdr:colOff>
                    <xdr:row>18</xdr:row>
                    <xdr:rowOff>28575</xdr:rowOff>
                  </from>
                  <to>
                    <xdr:col>14</xdr:col>
                    <xdr:colOff>257175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15</xdr:col>
                    <xdr:colOff>47625</xdr:colOff>
                    <xdr:row>18</xdr:row>
                    <xdr:rowOff>28575</xdr:rowOff>
                  </from>
                  <to>
                    <xdr:col>15</xdr:col>
                    <xdr:colOff>266700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16</xdr:col>
                    <xdr:colOff>28575</xdr:colOff>
                    <xdr:row>18</xdr:row>
                    <xdr:rowOff>28575</xdr:rowOff>
                  </from>
                  <to>
                    <xdr:col>16</xdr:col>
                    <xdr:colOff>257175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13</xdr:col>
                    <xdr:colOff>161925</xdr:colOff>
                    <xdr:row>19</xdr:row>
                    <xdr:rowOff>28575</xdr:rowOff>
                  </from>
                  <to>
                    <xdr:col>13</xdr:col>
                    <xdr:colOff>381000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14</xdr:col>
                    <xdr:colOff>28575</xdr:colOff>
                    <xdr:row>19</xdr:row>
                    <xdr:rowOff>28575</xdr:rowOff>
                  </from>
                  <to>
                    <xdr:col>14</xdr:col>
                    <xdr:colOff>257175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15</xdr:col>
                    <xdr:colOff>47625</xdr:colOff>
                    <xdr:row>19</xdr:row>
                    <xdr:rowOff>28575</xdr:rowOff>
                  </from>
                  <to>
                    <xdr:col>15</xdr:col>
                    <xdr:colOff>266700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16</xdr:col>
                    <xdr:colOff>28575</xdr:colOff>
                    <xdr:row>19</xdr:row>
                    <xdr:rowOff>28575</xdr:rowOff>
                  </from>
                  <to>
                    <xdr:col>16</xdr:col>
                    <xdr:colOff>257175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13</xdr:col>
                    <xdr:colOff>161925</xdr:colOff>
                    <xdr:row>20</xdr:row>
                    <xdr:rowOff>28575</xdr:rowOff>
                  </from>
                  <to>
                    <xdr:col>13</xdr:col>
                    <xdr:colOff>381000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14</xdr:col>
                    <xdr:colOff>28575</xdr:colOff>
                    <xdr:row>20</xdr:row>
                    <xdr:rowOff>28575</xdr:rowOff>
                  </from>
                  <to>
                    <xdr:col>14</xdr:col>
                    <xdr:colOff>257175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15</xdr:col>
                    <xdr:colOff>47625</xdr:colOff>
                    <xdr:row>20</xdr:row>
                    <xdr:rowOff>28575</xdr:rowOff>
                  </from>
                  <to>
                    <xdr:col>15</xdr:col>
                    <xdr:colOff>266700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16</xdr:col>
                    <xdr:colOff>28575</xdr:colOff>
                    <xdr:row>20</xdr:row>
                    <xdr:rowOff>28575</xdr:rowOff>
                  </from>
                  <to>
                    <xdr:col>16</xdr:col>
                    <xdr:colOff>257175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28575</xdr:rowOff>
                  </from>
                  <to>
                    <xdr:col>13</xdr:col>
                    <xdr:colOff>381000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14</xdr:col>
                    <xdr:colOff>28575</xdr:colOff>
                    <xdr:row>21</xdr:row>
                    <xdr:rowOff>28575</xdr:rowOff>
                  </from>
                  <to>
                    <xdr:col>14</xdr:col>
                    <xdr:colOff>257175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15</xdr:col>
                    <xdr:colOff>47625</xdr:colOff>
                    <xdr:row>21</xdr:row>
                    <xdr:rowOff>28575</xdr:rowOff>
                  </from>
                  <to>
                    <xdr:col>15</xdr:col>
                    <xdr:colOff>266700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16</xdr:col>
                    <xdr:colOff>28575</xdr:colOff>
                    <xdr:row>21</xdr:row>
                    <xdr:rowOff>28575</xdr:rowOff>
                  </from>
                  <to>
                    <xdr:col>16</xdr:col>
                    <xdr:colOff>257175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13</xdr:col>
                    <xdr:colOff>161925</xdr:colOff>
                    <xdr:row>22</xdr:row>
                    <xdr:rowOff>28575</xdr:rowOff>
                  </from>
                  <to>
                    <xdr:col>13</xdr:col>
                    <xdr:colOff>381000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14</xdr:col>
                    <xdr:colOff>28575</xdr:colOff>
                    <xdr:row>22</xdr:row>
                    <xdr:rowOff>28575</xdr:rowOff>
                  </from>
                  <to>
                    <xdr:col>14</xdr:col>
                    <xdr:colOff>257175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2" name="Check Box 58">
              <controlPr defaultSize="0" autoFill="0" autoLine="0" autoPict="0">
                <anchor moveWithCells="1">
                  <from>
                    <xdr:col>15</xdr:col>
                    <xdr:colOff>47625</xdr:colOff>
                    <xdr:row>22</xdr:row>
                    <xdr:rowOff>28575</xdr:rowOff>
                  </from>
                  <to>
                    <xdr:col>15</xdr:col>
                    <xdr:colOff>266700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3" name="Check Box 59">
              <controlPr defaultSize="0" autoFill="0" autoLine="0" autoPict="0">
                <anchor moveWithCells="1">
                  <from>
                    <xdr:col>16</xdr:col>
                    <xdr:colOff>28575</xdr:colOff>
                    <xdr:row>22</xdr:row>
                    <xdr:rowOff>28575</xdr:rowOff>
                  </from>
                  <to>
                    <xdr:col>16</xdr:col>
                    <xdr:colOff>257175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4" name="Check Box 60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28575</xdr:rowOff>
                  </from>
                  <to>
                    <xdr:col>13</xdr:col>
                    <xdr:colOff>381000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Check Box 61">
              <controlPr defaultSize="0" autoFill="0" autoLine="0" autoPict="0">
                <anchor moveWithCells="1">
                  <from>
                    <xdr:col>14</xdr:col>
                    <xdr:colOff>28575</xdr:colOff>
                    <xdr:row>23</xdr:row>
                    <xdr:rowOff>28575</xdr:rowOff>
                  </from>
                  <to>
                    <xdr:col>14</xdr:col>
                    <xdr:colOff>257175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6" name="Check Box 62">
              <controlPr defaultSize="0" autoFill="0" autoLine="0" autoPict="0">
                <anchor moveWithCells="1">
                  <from>
                    <xdr:col>15</xdr:col>
                    <xdr:colOff>47625</xdr:colOff>
                    <xdr:row>23</xdr:row>
                    <xdr:rowOff>28575</xdr:rowOff>
                  </from>
                  <to>
                    <xdr:col>15</xdr:col>
                    <xdr:colOff>266700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Check Box 63">
              <controlPr defaultSize="0" autoFill="0" autoLine="0" autoPict="0">
                <anchor moveWithCells="1">
                  <from>
                    <xdr:col>16</xdr:col>
                    <xdr:colOff>28575</xdr:colOff>
                    <xdr:row>23</xdr:row>
                    <xdr:rowOff>28575</xdr:rowOff>
                  </from>
                  <to>
                    <xdr:col>16</xdr:col>
                    <xdr:colOff>257175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8" name="Check Box 64">
              <controlPr defaultSize="0" autoFill="0" autoLine="0" autoPict="0">
                <anchor moveWithCells="1">
                  <from>
                    <xdr:col>13</xdr:col>
                    <xdr:colOff>161925</xdr:colOff>
                    <xdr:row>24</xdr:row>
                    <xdr:rowOff>28575</xdr:rowOff>
                  </from>
                  <to>
                    <xdr:col>13</xdr:col>
                    <xdr:colOff>381000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9" name="Check Box 65">
              <controlPr defaultSize="0" autoFill="0" autoLine="0" autoPict="0">
                <anchor moveWithCells="1">
                  <from>
                    <xdr:col>14</xdr:col>
                    <xdr:colOff>28575</xdr:colOff>
                    <xdr:row>24</xdr:row>
                    <xdr:rowOff>28575</xdr:rowOff>
                  </from>
                  <to>
                    <xdr:col>14</xdr:col>
                    <xdr:colOff>257175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0" name="Check Box 66">
              <controlPr defaultSize="0" autoFill="0" autoLine="0" autoPict="0">
                <anchor moveWithCells="1">
                  <from>
                    <xdr:col>15</xdr:col>
                    <xdr:colOff>47625</xdr:colOff>
                    <xdr:row>24</xdr:row>
                    <xdr:rowOff>28575</xdr:rowOff>
                  </from>
                  <to>
                    <xdr:col>15</xdr:col>
                    <xdr:colOff>266700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1" name="Check Box 67">
              <controlPr defaultSize="0" autoFill="0" autoLine="0" autoPict="0">
                <anchor moveWithCells="1">
                  <from>
                    <xdr:col>16</xdr:col>
                    <xdr:colOff>28575</xdr:colOff>
                    <xdr:row>24</xdr:row>
                    <xdr:rowOff>28575</xdr:rowOff>
                  </from>
                  <to>
                    <xdr:col>16</xdr:col>
                    <xdr:colOff>257175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2" name="Check Box 68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28575</xdr:rowOff>
                  </from>
                  <to>
                    <xdr:col>13</xdr:col>
                    <xdr:colOff>381000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3" name="Check Box 69">
              <controlPr defaultSize="0" autoFill="0" autoLine="0" autoPict="0">
                <anchor moveWithCells="1">
                  <from>
                    <xdr:col>14</xdr:col>
                    <xdr:colOff>28575</xdr:colOff>
                    <xdr:row>25</xdr:row>
                    <xdr:rowOff>28575</xdr:rowOff>
                  </from>
                  <to>
                    <xdr:col>14</xdr:col>
                    <xdr:colOff>257175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4" name="Check Box 70">
              <controlPr defaultSize="0" autoFill="0" autoLine="0" autoPict="0">
                <anchor moveWithCells="1">
                  <from>
                    <xdr:col>15</xdr:col>
                    <xdr:colOff>47625</xdr:colOff>
                    <xdr:row>25</xdr:row>
                    <xdr:rowOff>28575</xdr:rowOff>
                  </from>
                  <to>
                    <xdr:col>15</xdr:col>
                    <xdr:colOff>266700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defaultSize="0" autoFill="0" autoLine="0" autoPict="0">
                <anchor moveWithCells="1">
                  <from>
                    <xdr:col>16</xdr:col>
                    <xdr:colOff>28575</xdr:colOff>
                    <xdr:row>25</xdr:row>
                    <xdr:rowOff>28575</xdr:rowOff>
                  </from>
                  <to>
                    <xdr:col>16</xdr:col>
                    <xdr:colOff>257175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28575</xdr:rowOff>
                  </from>
                  <to>
                    <xdr:col>13</xdr:col>
                    <xdr:colOff>381000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defaultSize="0" autoFill="0" autoLine="0" autoPict="0">
                <anchor moveWithCells="1">
                  <from>
                    <xdr:col>14</xdr:col>
                    <xdr:colOff>28575</xdr:colOff>
                    <xdr:row>26</xdr:row>
                    <xdr:rowOff>28575</xdr:rowOff>
                  </from>
                  <to>
                    <xdr:col>14</xdr:col>
                    <xdr:colOff>257175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8" name="Check Box 74">
              <controlPr defaultSize="0" autoFill="0" autoLine="0" autoPict="0">
                <anchor moveWithCells="1">
                  <from>
                    <xdr:col>15</xdr:col>
                    <xdr:colOff>47625</xdr:colOff>
                    <xdr:row>26</xdr:row>
                    <xdr:rowOff>28575</xdr:rowOff>
                  </from>
                  <to>
                    <xdr:col>15</xdr:col>
                    <xdr:colOff>266700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9" name="Check Box 75">
              <controlPr defaultSize="0" autoFill="0" autoLine="0" autoPict="0">
                <anchor moveWithCells="1">
                  <from>
                    <xdr:col>16</xdr:col>
                    <xdr:colOff>28575</xdr:colOff>
                    <xdr:row>26</xdr:row>
                    <xdr:rowOff>28575</xdr:rowOff>
                  </from>
                  <to>
                    <xdr:col>16</xdr:col>
                    <xdr:colOff>257175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0" name="Check Box 163">
              <controlPr defaultSize="0" autoFill="0" autoLine="0" autoPict="0">
                <anchor moveWithCells="1">
                  <from>
                    <xdr:col>8</xdr:col>
                    <xdr:colOff>66675</xdr:colOff>
                    <xdr:row>40</xdr:row>
                    <xdr:rowOff>180975</xdr:rowOff>
                  </from>
                  <to>
                    <xdr:col>8</xdr:col>
                    <xdr:colOff>457200</xdr:colOff>
                    <xdr:row>41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E333"/>
  <sheetViews>
    <sheetView topLeftCell="A75" workbookViewId="0">
      <selection activeCell="B84" sqref="B84"/>
    </sheetView>
  </sheetViews>
  <sheetFormatPr baseColWidth="10" defaultColWidth="9.140625" defaultRowHeight="12" x14ac:dyDescent="0.2"/>
  <cols>
    <col min="1" max="1" width="7" style="30" customWidth="1"/>
    <col min="2" max="2" width="72" style="6" bestFit="1" customWidth="1"/>
    <col min="3" max="3" width="20.140625" style="6" bestFit="1" customWidth="1"/>
    <col min="4" max="4" width="77" style="6" hidden="1" customWidth="1"/>
    <col min="5" max="16384" width="9.140625" style="6"/>
  </cols>
  <sheetData>
    <row r="1" spans="1:5" ht="15" x14ac:dyDescent="0.25">
      <c r="A1" s="28" t="s">
        <v>364</v>
      </c>
      <c r="B1" s="12" t="s">
        <v>365</v>
      </c>
      <c r="C1" s="13" t="s">
        <v>53</v>
      </c>
      <c r="D1" s="14" t="s">
        <v>366</v>
      </c>
    </row>
    <row r="2" spans="1:5" ht="15" x14ac:dyDescent="0.25">
      <c r="A2" s="29">
        <v>11101</v>
      </c>
      <c r="B2" t="s">
        <v>381</v>
      </c>
      <c r="C2" s="8" t="s">
        <v>18</v>
      </c>
      <c r="D2" s="9" t="s">
        <v>54</v>
      </c>
      <c r="E2" s="6">
        <f>VALUE(A2)</f>
        <v>11101</v>
      </c>
    </row>
    <row r="3" spans="1:5" ht="15" x14ac:dyDescent="0.25">
      <c r="A3" s="29">
        <v>11102</v>
      </c>
      <c r="B3" t="s">
        <v>382</v>
      </c>
      <c r="C3" s="8" t="s">
        <v>18</v>
      </c>
      <c r="D3" s="9" t="s">
        <v>55</v>
      </c>
      <c r="E3" s="6">
        <f t="shared" ref="E3:E66" si="0">VALUE(A3)</f>
        <v>11102</v>
      </c>
    </row>
    <row r="4" spans="1:5" ht="15" x14ac:dyDescent="0.25">
      <c r="A4" s="29">
        <v>11103</v>
      </c>
      <c r="B4" t="s">
        <v>383</v>
      </c>
      <c r="C4" s="8" t="s">
        <v>18</v>
      </c>
      <c r="D4" s="9" t="s">
        <v>56</v>
      </c>
      <c r="E4" s="6">
        <f t="shared" si="0"/>
        <v>11103</v>
      </c>
    </row>
    <row r="5" spans="1:5" ht="15" x14ac:dyDescent="0.25">
      <c r="A5" s="29">
        <v>11104</v>
      </c>
      <c r="B5" t="s">
        <v>384</v>
      </c>
      <c r="C5" s="8" t="s">
        <v>18</v>
      </c>
      <c r="D5" s="9" t="s">
        <v>57</v>
      </c>
      <c r="E5" s="6">
        <f t="shared" si="0"/>
        <v>11104</v>
      </c>
    </row>
    <row r="6" spans="1:5" ht="15" x14ac:dyDescent="0.25">
      <c r="A6" s="29">
        <v>11105</v>
      </c>
      <c r="B6" t="s">
        <v>385</v>
      </c>
      <c r="C6" s="8" t="s">
        <v>18</v>
      </c>
      <c r="D6" s="9" t="s">
        <v>58</v>
      </c>
      <c r="E6" s="6">
        <f t="shared" si="0"/>
        <v>11105</v>
      </c>
    </row>
    <row r="7" spans="1:5" ht="15" x14ac:dyDescent="0.25">
      <c r="A7" s="29">
        <v>11106</v>
      </c>
      <c r="B7" t="s">
        <v>386</v>
      </c>
      <c r="C7" s="8" t="s">
        <v>18</v>
      </c>
      <c r="D7" s="9" t="s">
        <v>59</v>
      </c>
      <c r="E7" s="6">
        <f t="shared" si="0"/>
        <v>11106</v>
      </c>
    </row>
    <row r="8" spans="1:5" ht="15" x14ac:dyDescent="0.25">
      <c r="A8" s="29">
        <v>11107</v>
      </c>
      <c r="B8" t="s">
        <v>387</v>
      </c>
      <c r="C8" s="8" t="s">
        <v>18</v>
      </c>
      <c r="D8" s="9" t="s">
        <v>60</v>
      </c>
      <c r="E8" s="6">
        <f t="shared" si="0"/>
        <v>11107</v>
      </c>
    </row>
    <row r="9" spans="1:5" ht="15" x14ac:dyDescent="0.25">
      <c r="A9" s="29">
        <v>11108</v>
      </c>
      <c r="B9" t="s">
        <v>388</v>
      </c>
      <c r="C9" s="8" t="s">
        <v>18</v>
      </c>
      <c r="D9" s="9" t="s">
        <v>61</v>
      </c>
      <c r="E9" s="6">
        <f t="shared" si="0"/>
        <v>11108</v>
      </c>
    </row>
    <row r="10" spans="1:5" ht="15" x14ac:dyDescent="0.25">
      <c r="A10" s="29">
        <v>11109</v>
      </c>
      <c r="B10" t="s">
        <v>389</v>
      </c>
      <c r="C10" s="8" t="s">
        <v>18</v>
      </c>
      <c r="D10" s="9" t="s">
        <v>62</v>
      </c>
      <c r="E10" s="6">
        <f t="shared" si="0"/>
        <v>11109</v>
      </c>
    </row>
    <row r="11" spans="1:5" ht="15" x14ac:dyDescent="0.25">
      <c r="A11" s="29">
        <v>11110</v>
      </c>
      <c r="B11" t="s">
        <v>390</v>
      </c>
      <c r="C11" s="8" t="s">
        <v>18</v>
      </c>
      <c r="D11" s="9" t="s">
        <v>63</v>
      </c>
      <c r="E11" s="6">
        <f t="shared" si="0"/>
        <v>11110</v>
      </c>
    </row>
    <row r="12" spans="1:5" ht="15" x14ac:dyDescent="0.25">
      <c r="A12" s="29">
        <v>11111</v>
      </c>
      <c r="B12" t="s">
        <v>391</v>
      </c>
      <c r="C12" s="8" t="s">
        <v>18</v>
      </c>
      <c r="D12" s="9" t="s">
        <v>64</v>
      </c>
      <c r="E12" s="6">
        <f t="shared" si="0"/>
        <v>11111</v>
      </c>
    </row>
    <row r="13" spans="1:5" ht="15" x14ac:dyDescent="0.25">
      <c r="A13" s="29">
        <v>11112</v>
      </c>
      <c r="B13" t="s">
        <v>392</v>
      </c>
      <c r="C13" s="8" t="s">
        <v>18</v>
      </c>
      <c r="D13" s="9" t="s">
        <v>65</v>
      </c>
      <c r="E13" s="6">
        <f t="shared" si="0"/>
        <v>11112</v>
      </c>
    </row>
    <row r="14" spans="1:5" ht="15" x14ac:dyDescent="0.25">
      <c r="A14" s="29">
        <v>11113</v>
      </c>
      <c r="B14" t="s">
        <v>393</v>
      </c>
      <c r="C14" s="8" t="s">
        <v>18</v>
      </c>
      <c r="D14" s="9" t="s">
        <v>66</v>
      </c>
      <c r="E14" s="6">
        <f t="shared" si="0"/>
        <v>11113</v>
      </c>
    </row>
    <row r="15" spans="1:5" ht="15" x14ac:dyDescent="0.25">
      <c r="A15" s="29">
        <v>11114</v>
      </c>
      <c r="B15" t="s">
        <v>394</v>
      </c>
      <c r="C15" s="8" t="s">
        <v>18</v>
      </c>
      <c r="D15" s="9" t="s">
        <v>67</v>
      </c>
      <c r="E15" s="6">
        <f t="shared" si="0"/>
        <v>11114</v>
      </c>
    </row>
    <row r="16" spans="1:5" ht="15" x14ac:dyDescent="0.25">
      <c r="A16" s="29">
        <v>11201</v>
      </c>
      <c r="B16" t="s">
        <v>395</v>
      </c>
      <c r="C16" s="8" t="s">
        <v>18</v>
      </c>
      <c r="D16" s="9" t="s">
        <v>68</v>
      </c>
      <c r="E16" s="6">
        <f t="shared" si="0"/>
        <v>11201</v>
      </c>
    </row>
    <row r="17" spans="1:5" ht="15" x14ac:dyDescent="0.25">
      <c r="A17" s="29">
        <v>11202</v>
      </c>
      <c r="B17" t="s">
        <v>396</v>
      </c>
      <c r="C17" s="8" t="s">
        <v>18</v>
      </c>
      <c r="D17" s="9" t="s">
        <v>69</v>
      </c>
      <c r="E17" s="6">
        <f t="shared" si="0"/>
        <v>11202</v>
      </c>
    </row>
    <row r="18" spans="1:5" ht="15" x14ac:dyDescent="0.25">
      <c r="A18" s="29">
        <v>11203</v>
      </c>
      <c r="B18" t="s">
        <v>397</v>
      </c>
      <c r="C18" s="8" t="s">
        <v>18</v>
      </c>
      <c r="D18" s="9" t="s">
        <v>70</v>
      </c>
      <c r="E18" s="6">
        <f t="shared" si="0"/>
        <v>11203</v>
      </c>
    </row>
    <row r="19" spans="1:5" ht="15" x14ac:dyDescent="0.25">
      <c r="A19" s="29">
        <v>11204</v>
      </c>
      <c r="B19" t="s">
        <v>398</v>
      </c>
      <c r="C19" s="8" t="s">
        <v>18</v>
      </c>
      <c r="D19" s="9" t="s">
        <v>71</v>
      </c>
      <c r="E19" s="6">
        <f t="shared" si="0"/>
        <v>11204</v>
      </c>
    </row>
    <row r="20" spans="1:5" ht="15" x14ac:dyDescent="0.25">
      <c r="A20" s="29">
        <v>11205</v>
      </c>
      <c r="B20" t="s">
        <v>399</v>
      </c>
      <c r="C20" s="8" t="s">
        <v>18</v>
      </c>
      <c r="D20" s="9" t="s">
        <v>72</v>
      </c>
      <c r="E20" s="6">
        <f t="shared" si="0"/>
        <v>11205</v>
      </c>
    </row>
    <row r="21" spans="1:5" ht="15" x14ac:dyDescent="0.25">
      <c r="A21" s="29">
        <v>11206</v>
      </c>
      <c r="B21" t="s">
        <v>400</v>
      </c>
      <c r="C21" s="8" t="s">
        <v>18</v>
      </c>
      <c r="D21" s="9" t="s">
        <v>73</v>
      </c>
      <c r="E21" s="6">
        <f t="shared" si="0"/>
        <v>11206</v>
      </c>
    </row>
    <row r="22" spans="1:5" ht="15" x14ac:dyDescent="0.25">
      <c r="A22" s="29">
        <v>11207</v>
      </c>
      <c r="B22" t="s">
        <v>401</v>
      </c>
      <c r="C22" s="8" t="s">
        <v>18</v>
      </c>
      <c r="D22" s="9" t="s">
        <v>74</v>
      </c>
      <c r="E22" s="6">
        <f t="shared" si="0"/>
        <v>11207</v>
      </c>
    </row>
    <row r="23" spans="1:5" ht="15" x14ac:dyDescent="0.25">
      <c r="A23" s="29">
        <v>11208</v>
      </c>
      <c r="B23" t="s">
        <v>402</v>
      </c>
      <c r="C23" s="8" t="s">
        <v>18</v>
      </c>
      <c r="D23" s="9" t="s">
        <v>75</v>
      </c>
      <c r="E23" s="6">
        <f t="shared" si="0"/>
        <v>11208</v>
      </c>
    </row>
    <row r="24" spans="1:5" ht="15" x14ac:dyDescent="0.25">
      <c r="A24" s="29">
        <v>11209</v>
      </c>
      <c r="B24" t="s">
        <v>403</v>
      </c>
      <c r="C24" s="8" t="s">
        <v>18</v>
      </c>
      <c r="D24" s="9" t="s">
        <v>76</v>
      </c>
      <c r="E24" s="6">
        <f t="shared" si="0"/>
        <v>11209</v>
      </c>
    </row>
    <row r="25" spans="1:5" ht="15" x14ac:dyDescent="0.25">
      <c r="A25" s="29">
        <v>11211</v>
      </c>
      <c r="B25" t="s">
        <v>404</v>
      </c>
      <c r="C25" s="8" t="s">
        <v>18</v>
      </c>
      <c r="D25" s="9" t="s">
        <v>77</v>
      </c>
      <c r="E25" s="6">
        <f t="shared" si="0"/>
        <v>11211</v>
      </c>
    </row>
    <row r="26" spans="1:5" ht="15" x14ac:dyDescent="0.25">
      <c r="A26" s="29">
        <v>11212</v>
      </c>
      <c r="B26" t="s">
        <v>405</v>
      </c>
      <c r="C26" s="8" t="s">
        <v>18</v>
      </c>
      <c r="D26" s="9" t="s">
        <v>78</v>
      </c>
      <c r="E26" s="6">
        <f t="shared" si="0"/>
        <v>11212</v>
      </c>
    </row>
    <row r="27" spans="1:5" ht="15" x14ac:dyDescent="0.25">
      <c r="A27" s="29">
        <v>11213</v>
      </c>
      <c r="B27" t="s">
        <v>406</v>
      </c>
      <c r="C27" s="8" t="s">
        <v>18</v>
      </c>
      <c r="D27" s="9" t="s">
        <v>79</v>
      </c>
      <c r="E27" s="6">
        <f t="shared" si="0"/>
        <v>11213</v>
      </c>
    </row>
    <row r="28" spans="1:5" ht="15" x14ac:dyDescent="0.25">
      <c r="A28" s="29">
        <v>11214</v>
      </c>
      <c r="B28" t="s">
        <v>407</v>
      </c>
      <c r="C28" s="8" t="s">
        <v>18</v>
      </c>
      <c r="D28" s="9" t="s">
        <v>80</v>
      </c>
      <c r="E28" s="6">
        <f t="shared" si="0"/>
        <v>11214</v>
      </c>
    </row>
    <row r="29" spans="1:5" ht="15" x14ac:dyDescent="0.25">
      <c r="A29" s="29">
        <v>11215</v>
      </c>
      <c r="B29" t="s">
        <v>408</v>
      </c>
      <c r="C29" s="8" t="s">
        <v>18</v>
      </c>
      <c r="D29" s="9" t="s">
        <v>81</v>
      </c>
      <c r="E29" s="6">
        <f t="shared" si="0"/>
        <v>11215</v>
      </c>
    </row>
    <row r="30" spans="1:5" ht="15" x14ac:dyDescent="0.25">
      <c r="A30" s="29">
        <v>11216</v>
      </c>
      <c r="B30" t="s">
        <v>409</v>
      </c>
      <c r="C30" s="8" t="s">
        <v>18</v>
      </c>
      <c r="D30" s="9" t="s">
        <v>82</v>
      </c>
      <c r="E30" s="6">
        <f t="shared" si="0"/>
        <v>11216</v>
      </c>
    </row>
    <row r="31" spans="1:5" ht="15" x14ac:dyDescent="0.25">
      <c r="A31" s="29">
        <v>11217</v>
      </c>
      <c r="B31" t="s">
        <v>410</v>
      </c>
      <c r="C31" s="8" t="s">
        <v>18</v>
      </c>
      <c r="D31" s="9" t="s">
        <v>83</v>
      </c>
      <c r="E31" s="6">
        <f t="shared" si="0"/>
        <v>11217</v>
      </c>
    </row>
    <row r="32" spans="1:5" ht="15" x14ac:dyDescent="0.25">
      <c r="A32" s="29">
        <v>11218</v>
      </c>
      <c r="B32" t="s">
        <v>411</v>
      </c>
      <c r="C32" s="8" t="s">
        <v>18</v>
      </c>
      <c r="D32" s="9" t="s">
        <v>84</v>
      </c>
      <c r="E32" s="6">
        <f t="shared" si="0"/>
        <v>11218</v>
      </c>
    </row>
    <row r="33" spans="1:5" ht="15" x14ac:dyDescent="0.25">
      <c r="A33" s="29">
        <v>11219</v>
      </c>
      <c r="B33" t="s">
        <v>412</v>
      </c>
      <c r="C33" s="8" t="s">
        <v>18</v>
      </c>
      <c r="D33" s="9" t="s">
        <v>85</v>
      </c>
      <c r="E33" s="6">
        <f t="shared" si="0"/>
        <v>11219</v>
      </c>
    </row>
    <row r="34" spans="1:5" ht="15" x14ac:dyDescent="0.25">
      <c r="A34" s="29">
        <v>11220</v>
      </c>
      <c r="B34" t="s">
        <v>413</v>
      </c>
      <c r="C34" s="8" t="s">
        <v>18</v>
      </c>
      <c r="D34" s="9" t="s">
        <v>86</v>
      </c>
      <c r="E34" s="6">
        <f t="shared" si="0"/>
        <v>11220</v>
      </c>
    </row>
    <row r="35" spans="1:5" ht="15" x14ac:dyDescent="0.25">
      <c r="A35" s="81">
        <v>11221</v>
      </c>
      <c r="B35" s="81" t="s">
        <v>690</v>
      </c>
      <c r="C35" s="8" t="s">
        <v>18</v>
      </c>
      <c r="D35" s="9" t="s">
        <v>87</v>
      </c>
      <c r="E35" s="6">
        <f t="shared" si="0"/>
        <v>11221</v>
      </c>
    </row>
    <row r="36" spans="1:5" ht="15" x14ac:dyDescent="0.25">
      <c r="A36" s="29">
        <v>11301</v>
      </c>
      <c r="B36" t="s">
        <v>414</v>
      </c>
      <c r="C36" s="8" t="s">
        <v>18</v>
      </c>
      <c r="D36" s="9" t="s">
        <v>88</v>
      </c>
      <c r="E36" s="6">
        <f t="shared" si="0"/>
        <v>11301</v>
      </c>
    </row>
    <row r="37" spans="1:5" ht="15" x14ac:dyDescent="0.25">
      <c r="A37" s="29">
        <v>11302</v>
      </c>
      <c r="B37" t="s">
        <v>415</v>
      </c>
      <c r="C37" s="8" t="s">
        <v>18</v>
      </c>
      <c r="D37" s="9" t="s">
        <v>89</v>
      </c>
      <c r="E37" s="6">
        <f t="shared" si="0"/>
        <v>11302</v>
      </c>
    </row>
    <row r="38" spans="1:5" ht="15" x14ac:dyDescent="0.25">
      <c r="A38" s="29">
        <v>11303</v>
      </c>
      <c r="B38" t="s">
        <v>416</v>
      </c>
      <c r="C38" s="8" t="s">
        <v>18</v>
      </c>
      <c r="D38" s="9" t="s">
        <v>90</v>
      </c>
      <c r="E38" s="6">
        <f t="shared" si="0"/>
        <v>11303</v>
      </c>
    </row>
    <row r="39" spans="1:5" ht="15" x14ac:dyDescent="0.25">
      <c r="A39" s="29">
        <v>11304</v>
      </c>
      <c r="B39" t="s">
        <v>417</v>
      </c>
      <c r="C39" s="8" t="s">
        <v>18</v>
      </c>
      <c r="D39" s="9" t="s">
        <v>91</v>
      </c>
      <c r="E39" s="6">
        <f t="shared" si="0"/>
        <v>11304</v>
      </c>
    </row>
    <row r="40" spans="1:5" ht="15" x14ac:dyDescent="0.25">
      <c r="A40" s="29">
        <v>11305</v>
      </c>
      <c r="B40" t="s">
        <v>418</v>
      </c>
      <c r="C40" s="8" t="s">
        <v>18</v>
      </c>
      <c r="D40" s="9" t="s">
        <v>92</v>
      </c>
      <c r="E40" s="6">
        <f t="shared" si="0"/>
        <v>11305</v>
      </c>
    </row>
    <row r="41" spans="1:5" ht="15" x14ac:dyDescent="0.25">
      <c r="A41" s="29">
        <v>11306</v>
      </c>
      <c r="B41" t="s">
        <v>419</v>
      </c>
      <c r="C41" s="8" t="s">
        <v>18</v>
      </c>
      <c r="D41" s="9" t="s">
        <v>93</v>
      </c>
      <c r="E41" s="6">
        <f t="shared" si="0"/>
        <v>11306</v>
      </c>
    </row>
    <row r="42" spans="1:5" ht="15" x14ac:dyDescent="0.25">
      <c r="A42" s="29">
        <v>11307</v>
      </c>
      <c r="B42" t="s">
        <v>420</v>
      </c>
      <c r="C42" s="8" t="s">
        <v>18</v>
      </c>
      <c r="D42" s="9" t="s">
        <v>94</v>
      </c>
      <c r="E42" s="6">
        <f t="shared" si="0"/>
        <v>11307</v>
      </c>
    </row>
    <row r="43" spans="1:5" ht="15" x14ac:dyDescent="0.25">
      <c r="A43" s="29">
        <v>11308</v>
      </c>
      <c r="B43" t="s">
        <v>421</v>
      </c>
      <c r="C43" s="8" t="s">
        <v>18</v>
      </c>
      <c r="D43" s="9" t="s">
        <v>95</v>
      </c>
      <c r="E43" s="6">
        <f t="shared" si="0"/>
        <v>11308</v>
      </c>
    </row>
    <row r="44" spans="1:5" ht="15" x14ac:dyDescent="0.25">
      <c r="A44" s="29">
        <v>11309</v>
      </c>
      <c r="B44" t="s">
        <v>422</v>
      </c>
      <c r="C44" s="8" t="s">
        <v>18</v>
      </c>
      <c r="D44" s="9" t="s">
        <v>96</v>
      </c>
      <c r="E44" s="6">
        <f t="shared" si="0"/>
        <v>11309</v>
      </c>
    </row>
    <row r="45" spans="1:5" ht="15" x14ac:dyDescent="0.25">
      <c r="A45" s="81">
        <v>11310</v>
      </c>
      <c r="B45" s="81" t="s">
        <v>691</v>
      </c>
      <c r="C45" s="8" t="s">
        <v>18</v>
      </c>
      <c r="D45" s="9" t="s">
        <v>97</v>
      </c>
      <c r="E45" s="6">
        <f t="shared" si="0"/>
        <v>11310</v>
      </c>
    </row>
    <row r="46" spans="1:5" ht="15" x14ac:dyDescent="0.25">
      <c r="A46" s="29">
        <v>11401</v>
      </c>
      <c r="B46" t="s">
        <v>423</v>
      </c>
      <c r="C46" s="8" t="s">
        <v>18</v>
      </c>
      <c r="D46" s="9" t="s">
        <v>98</v>
      </c>
      <c r="E46" s="6">
        <f t="shared" si="0"/>
        <v>11401</v>
      </c>
    </row>
    <row r="47" spans="1:5" ht="15" x14ac:dyDescent="0.25">
      <c r="A47" s="29">
        <v>11402</v>
      </c>
      <c r="B47" t="s">
        <v>424</v>
      </c>
      <c r="C47" s="8" t="s">
        <v>18</v>
      </c>
      <c r="D47" s="9" t="s">
        <v>99</v>
      </c>
      <c r="E47" s="6">
        <f t="shared" si="0"/>
        <v>11402</v>
      </c>
    </row>
    <row r="48" spans="1:5" ht="15" x14ac:dyDescent="0.25">
      <c r="A48" s="29">
        <v>11403</v>
      </c>
      <c r="B48" t="s">
        <v>425</v>
      </c>
      <c r="C48" s="8" t="s">
        <v>18</v>
      </c>
      <c r="D48" s="9" t="s">
        <v>100</v>
      </c>
      <c r="E48" s="6">
        <f t="shared" si="0"/>
        <v>11403</v>
      </c>
    </row>
    <row r="49" spans="1:5" ht="15" x14ac:dyDescent="0.25">
      <c r="A49" s="29">
        <v>11404</v>
      </c>
      <c r="B49" t="s">
        <v>426</v>
      </c>
      <c r="C49" s="8" t="s">
        <v>18</v>
      </c>
      <c r="D49" s="9" t="s">
        <v>101</v>
      </c>
      <c r="E49" s="6">
        <f t="shared" si="0"/>
        <v>11404</v>
      </c>
    </row>
    <row r="50" spans="1:5" ht="15" x14ac:dyDescent="0.25">
      <c r="A50" s="29">
        <v>11405</v>
      </c>
      <c r="B50" t="s">
        <v>427</v>
      </c>
      <c r="C50" s="8" t="s">
        <v>18</v>
      </c>
      <c r="D50" s="9" t="s">
        <v>102</v>
      </c>
      <c r="E50" s="6">
        <f t="shared" si="0"/>
        <v>11405</v>
      </c>
    </row>
    <row r="51" spans="1:5" ht="15" x14ac:dyDescent="0.25">
      <c r="A51" s="29">
        <v>11406</v>
      </c>
      <c r="B51" t="s">
        <v>428</v>
      </c>
      <c r="C51" s="8" t="s">
        <v>18</v>
      </c>
      <c r="D51" s="9" t="s">
        <v>103</v>
      </c>
      <c r="E51" s="6">
        <f t="shared" si="0"/>
        <v>11406</v>
      </c>
    </row>
    <row r="52" spans="1:5" ht="15" x14ac:dyDescent="0.25">
      <c r="A52" s="29">
        <v>11407</v>
      </c>
      <c r="B52" t="s">
        <v>429</v>
      </c>
      <c r="C52" s="8" t="s">
        <v>18</v>
      </c>
      <c r="D52" s="9" t="s">
        <v>104</v>
      </c>
      <c r="E52" s="6">
        <f t="shared" si="0"/>
        <v>11407</v>
      </c>
    </row>
    <row r="53" spans="1:5" ht="15" x14ac:dyDescent="0.25">
      <c r="A53" s="29">
        <v>11408</v>
      </c>
      <c r="B53" t="s">
        <v>430</v>
      </c>
      <c r="C53" s="8" t="s">
        <v>18</v>
      </c>
      <c r="D53" s="9" t="s">
        <v>105</v>
      </c>
      <c r="E53" s="6">
        <f t="shared" si="0"/>
        <v>11408</v>
      </c>
    </row>
    <row r="54" spans="1:5" ht="15" x14ac:dyDescent="0.25">
      <c r="A54" s="29">
        <v>11409</v>
      </c>
      <c r="B54" t="s">
        <v>431</v>
      </c>
      <c r="C54" s="8" t="s">
        <v>18</v>
      </c>
      <c r="D54" s="9" t="s">
        <v>106</v>
      </c>
      <c r="E54" s="6">
        <f t="shared" si="0"/>
        <v>11409</v>
      </c>
    </row>
    <row r="55" spans="1:5" ht="15" x14ac:dyDescent="0.25">
      <c r="A55" s="29">
        <v>11410</v>
      </c>
      <c r="B55" t="s">
        <v>432</v>
      </c>
      <c r="C55" s="8" t="s">
        <v>18</v>
      </c>
      <c r="D55" s="9" t="s">
        <v>107</v>
      </c>
      <c r="E55" s="6">
        <f t="shared" si="0"/>
        <v>11410</v>
      </c>
    </row>
    <row r="56" spans="1:5" ht="15" x14ac:dyDescent="0.25">
      <c r="A56" s="29">
        <v>11411</v>
      </c>
      <c r="B56" t="s">
        <v>433</v>
      </c>
      <c r="C56" s="8" t="s">
        <v>18</v>
      </c>
      <c r="D56" s="9" t="s">
        <v>108</v>
      </c>
      <c r="E56" s="6">
        <f t="shared" si="0"/>
        <v>11411</v>
      </c>
    </row>
    <row r="57" spans="1:5" ht="15" x14ac:dyDescent="0.25">
      <c r="A57" s="29">
        <v>11412</v>
      </c>
      <c r="B57" t="s">
        <v>434</v>
      </c>
      <c r="C57" s="8" t="s">
        <v>18</v>
      </c>
      <c r="D57" s="9" t="s">
        <v>109</v>
      </c>
      <c r="E57" s="6">
        <f t="shared" si="0"/>
        <v>11412</v>
      </c>
    </row>
    <row r="58" spans="1:5" ht="15" x14ac:dyDescent="0.25">
      <c r="A58" s="29">
        <v>11413</v>
      </c>
      <c r="B58" t="s">
        <v>435</v>
      </c>
      <c r="C58" s="8" t="s">
        <v>18</v>
      </c>
      <c r="D58" s="9" t="s">
        <v>110</v>
      </c>
      <c r="E58" s="6">
        <f t="shared" si="0"/>
        <v>11413</v>
      </c>
    </row>
    <row r="59" spans="1:5" ht="15" x14ac:dyDescent="0.25">
      <c r="A59" s="29">
        <v>11414</v>
      </c>
      <c r="B59" t="s">
        <v>436</v>
      </c>
      <c r="C59" s="8" t="s">
        <v>18</v>
      </c>
      <c r="D59" s="9" t="s">
        <v>111</v>
      </c>
      <c r="E59" s="6">
        <f t="shared" si="0"/>
        <v>11414</v>
      </c>
    </row>
    <row r="60" spans="1:5" ht="15" x14ac:dyDescent="0.25">
      <c r="A60" s="82">
        <v>11415</v>
      </c>
      <c r="B60" s="82" t="s">
        <v>692</v>
      </c>
      <c r="C60" s="8" t="s">
        <v>18</v>
      </c>
      <c r="D60" s="9" t="s">
        <v>112</v>
      </c>
      <c r="E60" s="6">
        <f t="shared" si="0"/>
        <v>11415</v>
      </c>
    </row>
    <row r="61" spans="1:5" ht="15" x14ac:dyDescent="0.25">
      <c r="A61" s="29">
        <v>11501</v>
      </c>
      <c r="B61" t="s">
        <v>437</v>
      </c>
      <c r="C61" s="8" t="s">
        <v>18</v>
      </c>
      <c r="D61" s="9" t="s">
        <v>113</v>
      </c>
      <c r="E61" s="6">
        <f t="shared" si="0"/>
        <v>11501</v>
      </c>
    </row>
    <row r="62" spans="1:5" ht="15" x14ac:dyDescent="0.25">
      <c r="A62" s="29">
        <v>11502</v>
      </c>
      <c r="B62" t="s">
        <v>438</v>
      </c>
      <c r="C62" s="8" t="s">
        <v>18</v>
      </c>
      <c r="D62" s="9" t="s">
        <v>114</v>
      </c>
      <c r="E62" s="6">
        <f t="shared" si="0"/>
        <v>11502</v>
      </c>
    </row>
    <row r="63" spans="1:5" ht="15" x14ac:dyDescent="0.25">
      <c r="A63" s="29">
        <v>11503</v>
      </c>
      <c r="B63" t="s">
        <v>439</v>
      </c>
      <c r="C63" s="8" t="s">
        <v>18</v>
      </c>
      <c r="D63" s="9" t="s">
        <v>115</v>
      </c>
      <c r="E63" s="6">
        <f t="shared" si="0"/>
        <v>11503</v>
      </c>
    </row>
    <row r="64" spans="1:5" ht="15" x14ac:dyDescent="0.25">
      <c r="A64" s="29">
        <v>11504</v>
      </c>
      <c r="B64" t="s">
        <v>440</v>
      </c>
      <c r="C64" s="8" t="s">
        <v>18</v>
      </c>
      <c r="D64" s="9" t="s">
        <v>116</v>
      </c>
      <c r="E64" s="6">
        <f t="shared" si="0"/>
        <v>11504</v>
      </c>
    </row>
    <row r="65" spans="1:5" ht="15" x14ac:dyDescent="0.25">
      <c r="A65" s="29">
        <v>11505</v>
      </c>
      <c r="B65" t="s">
        <v>441</v>
      </c>
      <c r="C65" s="8" t="s">
        <v>18</v>
      </c>
      <c r="D65" s="9" t="s">
        <v>117</v>
      </c>
      <c r="E65" s="6">
        <f t="shared" si="0"/>
        <v>11505</v>
      </c>
    </row>
    <row r="66" spans="1:5" ht="15" x14ac:dyDescent="0.25">
      <c r="A66" s="29">
        <v>11506</v>
      </c>
      <c r="B66" t="s">
        <v>442</v>
      </c>
      <c r="C66" s="8" t="s">
        <v>18</v>
      </c>
      <c r="D66" s="9" t="s">
        <v>118</v>
      </c>
      <c r="E66" s="6">
        <f t="shared" si="0"/>
        <v>11506</v>
      </c>
    </row>
    <row r="67" spans="1:5" ht="15" x14ac:dyDescent="0.25">
      <c r="A67" s="29">
        <v>11508</v>
      </c>
      <c r="B67" t="s">
        <v>443</v>
      </c>
      <c r="C67" s="8" t="s">
        <v>18</v>
      </c>
      <c r="D67" s="9" t="s">
        <v>119</v>
      </c>
      <c r="E67" s="6">
        <f t="shared" ref="E67:E130" si="1">VALUE(A67)</f>
        <v>11508</v>
      </c>
    </row>
    <row r="68" spans="1:5" ht="15" x14ac:dyDescent="0.25">
      <c r="A68" s="29">
        <v>11509</v>
      </c>
      <c r="B68" t="s">
        <v>444</v>
      </c>
      <c r="C68" s="8" t="s">
        <v>18</v>
      </c>
      <c r="D68" s="9" t="s">
        <v>120</v>
      </c>
      <c r="E68" s="6">
        <f t="shared" si="1"/>
        <v>11509</v>
      </c>
    </row>
    <row r="69" spans="1:5" ht="15" x14ac:dyDescent="0.25">
      <c r="A69" s="29">
        <v>11510</v>
      </c>
      <c r="B69" t="s">
        <v>445</v>
      </c>
      <c r="C69" s="8" t="s">
        <v>18</v>
      </c>
      <c r="D69" s="9" t="s">
        <v>121</v>
      </c>
      <c r="E69" s="6">
        <f t="shared" si="1"/>
        <v>11510</v>
      </c>
    </row>
    <row r="70" spans="1:5" ht="15" x14ac:dyDescent="0.25">
      <c r="A70" s="29">
        <v>11601</v>
      </c>
      <c r="B70" t="s">
        <v>446</v>
      </c>
      <c r="C70" s="8" t="s">
        <v>18</v>
      </c>
      <c r="D70" s="9" t="s">
        <v>122</v>
      </c>
      <c r="E70" s="6">
        <f t="shared" si="1"/>
        <v>11601</v>
      </c>
    </row>
    <row r="71" spans="1:5" ht="15" x14ac:dyDescent="0.25">
      <c r="A71" s="29">
        <v>11602</v>
      </c>
      <c r="B71" t="s">
        <v>447</v>
      </c>
      <c r="C71" s="8" t="s">
        <v>18</v>
      </c>
      <c r="D71" s="9" t="s">
        <v>123</v>
      </c>
      <c r="E71" s="6">
        <f t="shared" si="1"/>
        <v>11602</v>
      </c>
    </row>
    <row r="72" spans="1:5" ht="15" x14ac:dyDescent="0.25">
      <c r="A72" s="29">
        <v>11603</v>
      </c>
      <c r="B72" t="s">
        <v>448</v>
      </c>
      <c r="C72" s="8" t="s">
        <v>18</v>
      </c>
      <c r="D72" s="9" t="s">
        <v>124</v>
      </c>
      <c r="E72" s="6">
        <f t="shared" si="1"/>
        <v>11603</v>
      </c>
    </row>
    <row r="73" spans="1:5" ht="15" x14ac:dyDescent="0.25">
      <c r="A73" s="29">
        <v>11604</v>
      </c>
      <c r="B73" t="s">
        <v>449</v>
      </c>
      <c r="C73" s="8" t="s">
        <v>18</v>
      </c>
      <c r="D73" s="9" t="s">
        <v>125</v>
      </c>
      <c r="E73" s="6">
        <f t="shared" si="1"/>
        <v>11604</v>
      </c>
    </row>
    <row r="74" spans="1:5" ht="15" x14ac:dyDescent="0.25">
      <c r="A74" s="29">
        <v>11605</v>
      </c>
      <c r="B74" t="s">
        <v>450</v>
      </c>
      <c r="C74" s="8" t="s">
        <v>18</v>
      </c>
      <c r="D74" s="9" t="s">
        <v>126</v>
      </c>
      <c r="E74" s="6">
        <f t="shared" si="1"/>
        <v>11605</v>
      </c>
    </row>
    <row r="75" spans="1:5" ht="15" x14ac:dyDescent="0.25">
      <c r="A75" s="29">
        <v>11606</v>
      </c>
      <c r="B75" t="s">
        <v>451</v>
      </c>
      <c r="C75" s="8" t="s">
        <v>18</v>
      </c>
      <c r="D75" s="9" t="s">
        <v>127</v>
      </c>
      <c r="E75" s="6">
        <f t="shared" si="1"/>
        <v>11606</v>
      </c>
    </row>
    <row r="76" spans="1:5" ht="15" x14ac:dyDescent="0.25">
      <c r="A76" s="29">
        <v>11607</v>
      </c>
      <c r="B76" t="s">
        <v>452</v>
      </c>
      <c r="C76" s="8" t="s">
        <v>18</v>
      </c>
      <c r="D76" s="9" t="s">
        <v>128</v>
      </c>
      <c r="E76" s="6">
        <f t="shared" si="1"/>
        <v>11607</v>
      </c>
    </row>
    <row r="77" spans="1:5" ht="15" x14ac:dyDescent="0.25">
      <c r="A77" s="81">
        <v>11608</v>
      </c>
      <c r="B77" s="81" t="s">
        <v>693</v>
      </c>
      <c r="C77" s="8" t="s">
        <v>18</v>
      </c>
      <c r="D77" s="9" t="s">
        <v>129</v>
      </c>
      <c r="E77" s="6">
        <f t="shared" si="1"/>
        <v>11608</v>
      </c>
    </row>
    <row r="78" spans="1:5" ht="15" x14ac:dyDescent="0.25">
      <c r="A78" s="81">
        <v>11609</v>
      </c>
      <c r="B78" s="81" t="s">
        <v>694</v>
      </c>
      <c r="C78" s="8" t="s">
        <v>18</v>
      </c>
      <c r="D78" s="9" t="s">
        <v>130</v>
      </c>
      <c r="E78" s="6">
        <f t="shared" si="1"/>
        <v>11609</v>
      </c>
    </row>
    <row r="79" spans="1:5" ht="15" x14ac:dyDescent="0.25">
      <c r="A79" s="29">
        <v>11701</v>
      </c>
      <c r="B79" t="s">
        <v>453</v>
      </c>
      <c r="C79" s="8" t="s">
        <v>18</v>
      </c>
      <c r="D79" s="11" t="s">
        <v>131</v>
      </c>
      <c r="E79" s="6">
        <f t="shared" si="1"/>
        <v>11701</v>
      </c>
    </row>
    <row r="80" spans="1:5" ht="15" x14ac:dyDescent="0.25">
      <c r="A80" s="29">
        <v>11702</v>
      </c>
      <c r="B80" t="s">
        <v>454</v>
      </c>
      <c r="C80" s="8" t="s">
        <v>18</v>
      </c>
      <c r="D80" s="9" t="s">
        <v>132</v>
      </c>
      <c r="E80" s="6">
        <f t="shared" si="1"/>
        <v>11702</v>
      </c>
    </row>
    <row r="81" spans="1:5" ht="15" x14ac:dyDescent="0.25">
      <c r="A81" s="29">
        <v>11703</v>
      </c>
      <c r="B81" t="s">
        <v>455</v>
      </c>
      <c r="C81" s="8" t="s">
        <v>18</v>
      </c>
      <c r="D81" s="11" t="s">
        <v>133</v>
      </c>
      <c r="E81" s="6">
        <f t="shared" si="1"/>
        <v>11703</v>
      </c>
    </row>
    <row r="82" spans="1:5" ht="15" x14ac:dyDescent="0.25">
      <c r="A82" s="29">
        <v>11704</v>
      </c>
      <c r="B82" t="s">
        <v>456</v>
      </c>
      <c r="C82" s="8" t="s">
        <v>18</v>
      </c>
      <c r="D82" s="9" t="s">
        <v>134</v>
      </c>
      <c r="E82" s="6">
        <f t="shared" si="1"/>
        <v>11704</v>
      </c>
    </row>
    <row r="83" spans="1:5" ht="15" x14ac:dyDescent="0.25">
      <c r="A83" s="29">
        <v>11705</v>
      </c>
      <c r="B83" t="s">
        <v>457</v>
      </c>
      <c r="C83" s="8" t="s">
        <v>18</v>
      </c>
      <c r="D83" s="9" t="s">
        <v>135</v>
      </c>
      <c r="E83" s="6">
        <f t="shared" si="1"/>
        <v>11705</v>
      </c>
    </row>
    <row r="84" spans="1:5" ht="15" x14ac:dyDescent="0.25">
      <c r="A84" s="29">
        <v>11706</v>
      </c>
      <c r="B84" s="248" t="s">
        <v>723</v>
      </c>
      <c r="C84" s="10" t="s">
        <v>18</v>
      </c>
      <c r="D84" s="9" t="s">
        <v>136</v>
      </c>
      <c r="E84" s="6">
        <f t="shared" si="1"/>
        <v>11706</v>
      </c>
    </row>
    <row r="85" spans="1:5" ht="15" x14ac:dyDescent="0.25">
      <c r="A85" s="29">
        <v>11707</v>
      </c>
      <c r="B85" t="s">
        <v>458</v>
      </c>
      <c r="C85" s="8" t="s">
        <v>18</v>
      </c>
      <c r="D85" s="9" t="s">
        <v>137</v>
      </c>
      <c r="E85" s="6">
        <f t="shared" si="1"/>
        <v>11707</v>
      </c>
    </row>
    <row r="86" spans="1:5" ht="15" x14ac:dyDescent="0.25">
      <c r="A86" s="29">
        <v>11708</v>
      </c>
      <c r="B86" t="s">
        <v>459</v>
      </c>
      <c r="C86" s="10" t="s">
        <v>18</v>
      </c>
      <c r="D86" s="9" t="s">
        <v>138</v>
      </c>
      <c r="E86" s="6">
        <f t="shared" si="1"/>
        <v>11708</v>
      </c>
    </row>
    <row r="87" spans="1:5" ht="15" x14ac:dyDescent="0.25">
      <c r="A87" s="29">
        <v>11709</v>
      </c>
      <c r="B87" t="s">
        <v>460</v>
      </c>
      <c r="C87" s="8" t="s">
        <v>18</v>
      </c>
      <c r="D87" s="9" t="s">
        <v>139</v>
      </c>
      <c r="E87" s="6">
        <f t="shared" si="1"/>
        <v>11709</v>
      </c>
    </row>
    <row r="88" spans="1:5" ht="15" x14ac:dyDescent="0.25">
      <c r="A88" s="29">
        <v>11710</v>
      </c>
      <c r="B88" t="s">
        <v>461</v>
      </c>
      <c r="C88" s="8" t="s">
        <v>18</v>
      </c>
      <c r="D88" s="9" t="s">
        <v>140</v>
      </c>
      <c r="E88" s="6">
        <f t="shared" si="1"/>
        <v>11710</v>
      </c>
    </row>
    <row r="89" spans="1:5" ht="15" x14ac:dyDescent="0.25">
      <c r="A89" s="82">
        <v>11711</v>
      </c>
      <c r="B89" s="82" t="s">
        <v>695</v>
      </c>
      <c r="C89" s="8" t="s">
        <v>18</v>
      </c>
      <c r="D89" s="9" t="s">
        <v>141</v>
      </c>
      <c r="E89" s="6">
        <f t="shared" si="1"/>
        <v>11711</v>
      </c>
    </row>
    <row r="90" spans="1:5" ht="15" x14ac:dyDescent="0.25">
      <c r="A90" s="82">
        <v>11713</v>
      </c>
      <c r="B90" s="82" t="s">
        <v>696</v>
      </c>
      <c r="C90" s="8" t="s">
        <v>18</v>
      </c>
      <c r="D90" s="9" t="s">
        <v>142</v>
      </c>
      <c r="E90" s="6">
        <f t="shared" si="1"/>
        <v>11713</v>
      </c>
    </row>
    <row r="91" spans="1:5" ht="15" x14ac:dyDescent="0.25">
      <c r="A91" s="82">
        <v>11717</v>
      </c>
      <c r="B91" s="82" t="s">
        <v>697</v>
      </c>
      <c r="C91" s="8" t="s">
        <v>18</v>
      </c>
      <c r="D91" s="9" t="s">
        <v>143</v>
      </c>
      <c r="E91" s="6">
        <f t="shared" si="1"/>
        <v>11717</v>
      </c>
    </row>
    <row r="92" spans="1:5" ht="15" x14ac:dyDescent="0.25">
      <c r="A92" s="82">
        <v>11721</v>
      </c>
      <c r="B92" s="82" t="s">
        <v>698</v>
      </c>
      <c r="C92" s="8" t="s">
        <v>18</v>
      </c>
      <c r="D92" s="9" t="s">
        <v>144</v>
      </c>
      <c r="E92" s="6">
        <f t="shared" si="1"/>
        <v>11721</v>
      </c>
    </row>
    <row r="93" spans="1:5" ht="15" x14ac:dyDescent="0.25">
      <c r="A93" s="82">
        <v>11722</v>
      </c>
      <c r="B93" s="82" t="s">
        <v>699</v>
      </c>
      <c r="C93" s="8" t="s">
        <v>18</v>
      </c>
      <c r="D93" s="9" t="s">
        <v>145</v>
      </c>
      <c r="E93" s="6">
        <f t="shared" si="1"/>
        <v>11722</v>
      </c>
    </row>
    <row r="94" spans="1:5" ht="15" x14ac:dyDescent="0.25">
      <c r="A94" s="82">
        <v>11723</v>
      </c>
      <c r="B94" s="82" t="s">
        <v>700</v>
      </c>
      <c r="C94" s="8" t="s">
        <v>18</v>
      </c>
      <c r="D94" s="9" t="s">
        <v>146</v>
      </c>
      <c r="E94" s="6">
        <f t="shared" si="1"/>
        <v>11723</v>
      </c>
    </row>
    <row r="95" spans="1:5" ht="15" x14ac:dyDescent="0.25">
      <c r="A95" s="82">
        <v>11724</v>
      </c>
      <c r="B95" s="82" t="s">
        <v>701</v>
      </c>
      <c r="C95" s="8" t="s">
        <v>18</v>
      </c>
      <c r="D95" s="9" t="s">
        <v>147</v>
      </c>
      <c r="E95" s="6">
        <f t="shared" si="1"/>
        <v>11724</v>
      </c>
    </row>
    <row r="96" spans="1:5" ht="15" x14ac:dyDescent="0.25">
      <c r="A96" s="82">
        <v>11726</v>
      </c>
      <c r="B96" s="82" t="s">
        <v>702</v>
      </c>
      <c r="C96" s="8" t="s">
        <v>18</v>
      </c>
      <c r="D96" s="9" t="s">
        <v>148</v>
      </c>
      <c r="E96" s="6">
        <f t="shared" si="1"/>
        <v>11726</v>
      </c>
    </row>
    <row r="97" spans="1:5" ht="15" x14ac:dyDescent="0.25">
      <c r="A97" s="82">
        <v>11728</v>
      </c>
      <c r="B97" s="82" t="s">
        <v>703</v>
      </c>
      <c r="C97" s="8" t="s">
        <v>18</v>
      </c>
      <c r="D97" s="9" t="s">
        <v>149</v>
      </c>
      <c r="E97" s="6">
        <f t="shared" si="1"/>
        <v>11728</v>
      </c>
    </row>
    <row r="98" spans="1:5" ht="15" x14ac:dyDescent="0.25">
      <c r="A98" s="82">
        <v>11729</v>
      </c>
      <c r="B98" s="82" t="s">
        <v>704</v>
      </c>
      <c r="C98" s="8" t="s">
        <v>18</v>
      </c>
      <c r="D98" s="11" t="s">
        <v>150</v>
      </c>
      <c r="E98" s="6">
        <f t="shared" si="1"/>
        <v>11729</v>
      </c>
    </row>
    <row r="99" spans="1:5" ht="15" x14ac:dyDescent="0.25">
      <c r="A99" s="29">
        <v>11801</v>
      </c>
      <c r="B99" t="s">
        <v>462</v>
      </c>
      <c r="C99" s="8" t="s">
        <v>18</v>
      </c>
      <c r="D99" s="9" t="s">
        <v>151</v>
      </c>
      <c r="E99" s="6">
        <f t="shared" si="1"/>
        <v>11801</v>
      </c>
    </row>
    <row r="100" spans="1:5" ht="15" x14ac:dyDescent="0.25">
      <c r="A100" s="29">
        <v>11802</v>
      </c>
      <c r="B100" t="s">
        <v>463</v>
      </c>
      <c r="C100" s="8" t="s">
        <v>18</v>
      </c>
      <c r="D100" s="9" t="s">
        <v>152</v>
      </c>
      <c r="E100" s="6">
        <f t="shared" si="1"/>
        <v>11802</v>
      </c>
    </row>
    <row r="101" spans="1:5" ht="15" x14ac:dyDescent="0.25">
      <c r="A101" s="29">
        <v>11803</v>
      </c>
      <c r="B101" t="s">
        <v>464</v>
      </c>
      <c r="C101" s="8" t="s">
        <v>18</v>
      </c>
      <c r="D101" s="11" t="s">
        <v>153</v>
      </c>
      <c r="E101" s="6">
        <f t="shared" si="1"/>
        <v>11803</v>
      </c>
    </row>
    <row r="102" spans="1:5" ht="15" x14ac:dyDescent="0.25">
      <c r="A102" s="29">
        <v>11804</v>
      </c>
      <c r="B102" t="s">
        <v>465</v>
      </c>
      <c r="C102" s="8" t="s">
        <v>18</v>
      </c>
      <c r="D102" s="9" t="s">
        <v>154</v>
      </c>
      <c r="E102" s="6">
        <f t="shared" si="1"/>
        <v>11804</v>
      </c>
    </row>
    <row r="103" spans="1:5" ht="15" x14ac:dyDescent="0.25">
      <c r="A103" s="29">
        <v>11805</v>
      </c>
      <c r="B103" t="s">
        <v>466</v>
      </c>
      <c r="C103" s="8" t="s">
        <v>18</v>
      </c>
      <c r="D103" s="9" t="s">
        <v>155</v>
      </c>
      <c r="E103" s="6">
        <f t="shared" si="1"/>
        <v>11805</v>
      </c>
    </row>
    <row r="104" spans="1:5" ht="15" x14ac:dyDescent="0.25">
      <c r="A104" s="29">
        <v>11806</v>
      </c>
      <c r="B104" t="s">
        <v>467</v>
      </c>
      <c r="C104" s="8" t="s">
        <v>18</v>
      </c>
      <c r="D104" s="9" t="s">
        <v>156</v>
      </c>
      <c r="E104" s="6">
        <f t="shared" si="1"/>
        <v>11806</v>
      </c>
    </row>
    <row r="105" spans="1:5" ht="15" x14ac:dyDescent="0.25">
      <c r="A105" s="29">
        <v>11807</v>
      </c>
      <c r="B105" t="s">
        <v>468</v>
      </c>
      <c r="C105" s="8" t="s">
        <v>18</v>
      </c>
      <c r="D105" s="9" t="s">
        <v>157</v>
      </c>
      <c r="E105" s="6">
        <f t="shared" si="1"/>
        <v>11807</v>
      </c>
    </row>
    <row r="106" spans="1:5" ht="15" x14ac:dyDescent="0.25">
      <c r="A106" s="29">
        <v>11808</v>
      </c>
      <c r="B106" t="s">
        <v>469</v>
      </c>
      <c r="C106" s="8" t="s">
        <v>18</v>
      </c>
      <c r="D106" s="9" t="s">
        <v>158</v>
      </c>
      <c r="E106" s="6">
        <f t="shared" si="1"/>
        <v>11808</v>
      </c>
    </row>
    <row r="107" spans="1:5" ht="15" x14ac:dyDescent="0.25">
      <c r="A107" s="29">
        <v>11809</v>
      </c>
      <c r="B107" t="s">
        <v>470</v>
      </c>
      <c r="C107" s="8" t="s">
        <v>18</v>
      </c>
      <c r="D107" s="11" t="s">
        <v>159</v>
      </c>
      <c r="E107" s="6">
        <f t="shared" si="1"/>
        <v>11809</v>
      </c>
    </row>
    <row r="108" spans="1:5" ht="15" x14ac:dyDescent="0.25">
      <c r="A108" s="29">
        <v>11810</v>
      </c>
      <c r="B108" t="s">
        <v>471</v>
      </c>
      <c r="C108" s="8" t="s">
        <v>18</v>
      </c>
      <c r="D108" s="9" t="s">
        <v>160</v>
      </c>
      <c r="E108" s="6">
        <f t="shared" si="1"/>
        <v>11810</v>
      </c>
    </row>
    <row r="109" spans="1:5" ht="15" x14ac:dyDescent="0.25">
      <c r="A109" s="29">
        <v>11811</v>
      </c>
      <c r="B109" t="s">
        <v>472</v>
      </c>
      <c r="C109" s="8" t="s">
        <v>18</v>
      </c>
      <c r="D109" s="9" t="s">
        <v>161</v>
      </c>
      <c r="E109" s="6">
        <f t="shared" si="1"/>
        <v>11811</v>
      </c>
    </row>
    <row r="110" spans="1:5" ht="15" x14ac:dyDescent="0.25">
      <c r="A110" s="29">
        <v>11812</v>
      </c>
      <c r="B110" t="s">
        <v>473</v>
      </c>
      <c r="C110" s="8" t="s">
        <v>18</v>
      </c>
      <c r="D110" s="9" t="s">
        <v>162</v>
      </c>
      <c r="E110" s="6">
        <f t="shared" si="1"/>
        <v>11812</v>
      </c>
    </row>
    <row r="111" spans="1:5" ht="15" x14ac:dyDescent="0.25">
      <c r="A111" s="29">
        <v>11813</v>
      </c>
      <c r="B111" t="s">
        <v>474</v>
      </c>
      <c r="C111" s="8" t="s">
        <v>18</v>
      </c>
      <c r="D111" s="9" t="s">
        <v>163</v>
      </c>
      <c r="E111" s="6">
        <f t="shared" si="1"/>
        <v>11813</v>
      </c>
    </row>
    <row r="112" spans="1:5" ht="15" x14ac:dyDescent="0.25">
      <c r="A112" s="29">
        <v>11814</v>
      </c>
      <c r="B112" t="s">
        <v>475</v>
      </c>
      <c r="C112" s="8" t="s">
        <v>18</v>
      </c>
      <c r="D112" s="9" t="s">
        <v>164</v>
      </c>
      <c r="E112" s="6">
        <f t="shared" si="1"/>
        <v>11814</v>
      </c>
    </row>
    <row r="113" spans="1:5" ht="15" x14ac:dyDescent="0.25">
      <c r="A113" s="29">
        <v>11815</v>
      </c>
      <c r="B113" t="s">
        <v>476</v>
      </c>
      <c r="C113" s="10" t="s">
        <v>18</v>
      </c>
      <c r="D113" s="9" t="s">
        <v>165</v>
      </c>
      <c r="E113" s="6">
        <f t="shared" si="1"/>
        <v>11815</v>
      </c>
    </row>
    <row r="114" spans="1:5" ht="15" x14ac:dyDescent="0.25">
      <c r="A114" s="81">
        <v>11816</v>
      </c>
      <c r="B114" s="81" t="s">
        <v>705</v>
      </c>
      <c r="C114" s="10" t="s">
        <v>18</v>
      </c>
      <c r="D114" s="9" t="s">
        <v>166</v>
      </c>
      <c r="E114" s="6">
        <f t="shared" si="1"/>
        <v>11816</v>
      </c>
    </row>
    <row r="115" spans="1:5" ht="15" x14ac:dyDescent="0.25">
      <c r="A115" s="29">
        <v>11901</v>
      </c>
      <c r="B115" t="s">
        <v>477</v>
      </c>
      <c r="C115" s="8" t="s">
        <v>18</v>
      </c>
      <c r="D115" s="9" t="s">
        <v>167</v>
      </c>
      <c r="E115" s="6">
        <f t="shared" si="1"/>
        <v>11901</v>
      </c>
    </row>
    <row r="116" spans="1:5" ht="15" x14ac:dyDescent="0.25">
      <c r="A116" s="29">
        <v>11902</v>
      </c>
      <c r="B116" t="s">
        <v>478</v>
      </c>
      <c r="C116" s="8" t="s">
        <v>18</v>
      </c>
      <c r="D116" s="9" t="s">
        <v>168</v>
      </c>
      <c r="E116" s="6">
        <f t="shared" si="1"/>
        <v>11902</v>
      </c>
    </row>
    <row r="117" spans="1:5" ht="15" x14ac:dyDescent="0.25">
      <c r="A117" s="29">
        <v>11903</v>
      </c>
      <c r="B117" t="s">
        <v>479</v>
      </c>
      <c r="C117" s="10" t="s">
        <v>18</v>
      </c>
      <c r="D117" s="9" t="s">
        <v>169</v>
      </c>
      <c r="E117" s="6">
        <f t="shared" si="1"/>
        <v>11903</v>
      </c>
    </row>
    <row r="118" spans="1:5" ht="15" x14ac:dyDescent="0.25">
      <c r="A118" s="29">
        <v>11904</v>
      </c>
      <c r="B118" t="s">
        <v>480</v>
      </c>
      <c r="C118" s="8" t="s">
        <v>18</v>
      </c>
      <c r="D118" s="9" t="s">
        <v>170</v>
      </c>
      <c r="E118" s="6">
        <f t="shared" si="1"/>
        <v>11904</v>
      </c>
    </row>
    <row r="119" spans="1:5" ht="15" x14ac:dyDescent="0.25">
      <c r="A119" s="29">
        <v>11905</v>
      </c>
      <c r="B119" t="s">
        <v>481</v>
      </c>
      <c r="C119" s="8" t="s">
        <v>18</v>
      </c>
      <c r="D119" s="9" t="s">
        <v>171</v>
      </c>
      <c r="E119" s="6">
        <f t="shared" si="1"/>
        <v>11905</v>
      </c>
    </row>
    <row r="120" spans="1:5" ht="15" x14ac:dyDescent="0.25">
      <c r="A120" s="29">
        <v>11906</v>
      </c>
      <c r="B120" t="s">
        <v>482</v>
      </c>
      <c r="C120" s="8" t="s">
        <v>18</v>
      </c>
      <c r="D120" s="9" t="s">
        <v>172</v>
      </c>
      <c r="E120" s="6">
        <f t="shared" si="1"/>
        <v>11906</v>
      </c>
    </row>
    <row r="121" spans="1:5" ht="15" x14ac:dyDescent="0.25">
      <c r="A121" s="29">
        <v>11907</v>
      </c>
      <c r="B121" t="s">
        <v>483</v>
      </c>
      <c r="C121" s="8" t="s">
        <v>18</v>
      </c>
      <c r="D121" s="9" t="s">
        <v>173</v>
      </c>
      <c r="E121" s="6">
        <f t="shared" si="1"/>
        <v>11907</v>
      </c>
    </row>
    <row r="122" spans="1:5" ht="15" x14ac:dyDescent="0.25">
      <c r="A122" s="29">
        <v>11908</v>
      </c>
      <c r="B122" t="s">
        <v>484</v>
      </c>
      <c r="C122" s="8" t="s">
        <v>18</v>
      </c>
      <c r="D122" s="9" t="s">
        <v>174</v>
      </c>
      <c r="E122" s="6">
        <f t="shared" si="1"/>
        <v>11908</v>
      </c>
    </row>
    <row r="123" spans="1:5" ht="15" x14ac:dyDescent="0.25">
      <c r="A123" s="29">
        <v>11909</v>
      </c>
      <c r="B123" t="s">
        <v>485</v>
      </c>
      <c r="C123" s="10" t="s">
        <v>18</v>
      </c>
      <c r="D123" s="9" t="s">
        <v>175</v>
      </c>
      <c r="E123" s="6">
        <f t="shared" si="1"/>
        <v>11909</v>
      </c>
    </row>
    <row r="124" spans="1:5" ht="15" x14ac:dyDescent="0.25">
      <c r="A124" s="29">
        <v>11910</v>
      </c>
      <c r="B124" t="s">
        <v>486</v>
      </c>
      <c r="C124" s="8" t="s">
        <v>18</v>
      </c>
      <c r="D124" s="9" t="s">
        <v>176</v>
      </c>
      <c r="E124" s="6">
        <f t="shared" si="1"/>
        <v>11910</v>
      </c>
    </row>
    <row r="125" spans="1:5" ht="15" x14ac:dyDescent="0.25">
      <c r="A125" s="29">
        <v>11911</v>
      </c>
      <c r="B125" t="s">
        <v>487</v>
      </c>
      <c r="C125" s="8" t="s">
        <v>18</v>
      </c>
      <c r="D125" s="9" t="s">
        <v>177</v>
      </c>
      <c r="E125" s="6">
        <f t="shared" si="1"/>
        <v>11911</v>
      </c>
    </row>
    <row r="126" spans="1:5" ht="15" x14ac:dyDescent="0.25">
      <c r="A126" s="29">
        <v>11912</v>
      </c>
      <c r="B126" t="s">
        <v>488</v>
      </c>
      <c r="C126" s="8" t="s">
        <v>18</v>
      </c>
      <c r="D126" s="9" t="s">
        <v>178</v>
      </c>
      <c r="E126" s="6">
        <f t="shared" si="1"/>
        <v>11912</v>
      </c>
    </row>
    <row r="127" spans="1:5" ht="15" x14ac:dyDescent="0.25">
      <c r="A127" s="29">
        <v>11913</v>
      </c>
      <c r="B127" t="s">
        <v>706</v>
      </c>
      <c r="C127" s="8" t="s">
        <v>18</v>
      </c>
      <c r="D127" s="9" t="s">
        <v>179</v>
      </c>
      <c r="E127" s="6">
        <f t="shared" si="1"/>
        <v>11913</v>
      </c>
    </row>
    <row r="128" spans="1:5" ht="15" x14ac:dyDescent="0.25">
      <c r="A128" s="29">
        <v>11914</v>
      </c>
      <c r="B128" t="s">
        <v>489</v>
      </c>
      <c r="C128" s="8" t="s">
        <v>18</v>
      </c>
      <c r="D128" s="9" t="s">
        <v>180</v>
      </c>
      <c r="E128" s="6">
        <f t="shared" si="1"/>
        <v>11914</v>
      </c>
    </row>
    <row r="129" spans="1:5" ht="15" x14ac:dyDescent="0.25">
      <c r="A129" s="29">
        <v>11915</v>
      </c>
      <c r="B129" t="s">
        <v>490</v>
      </c>
      <c r="C129" s="8" t="s">
        <v>18</v>
      </c>
      <c r="D129" s="9" t="s">
        <v>181</v>
      </c>
      <c r="E129" s="6">
        <f t="shared" si="1"/>
        <v>11915</v>
      </c>
    </row>
    <row r="130" spans="1:5" ht="15" x14ac:dyDescent="0.25">
      <c r="A130" s="29">
        <v>11916</v>
      </c>
      <c r="B130" t="s">
        <v>491</v>
      </c>
      <c r="C130" s="8" t="s">
        <v>18</v>
      </c>
      <c r="D130" s="11" t="s">
        <v>182</v>
      </c>
      <c r="E130" s="6">
        <f t="shared" si="1"/>
        <v>11916</v>
      </c>
    </row>
    <row r="131" spans="1:5" ht="15" x14ac:dyDescent="0.25">
      <c r="A131" s="29">
        <v>11917</v>
      </c>
      <c r="B131" t="s">
        <v>492</v>
      </c>
      <c r="C131" s="8" t="s">
        <v>18</v>
      </c>
      <c r="D131" s="9" t="s">
        <v>183</v>
      </c>
      <c r="E131" s="6">
        <f t="shared" ref="E131:E194" si="2">VALUE(A131)</f>
        <v>11917</v>
      </c>
    </row>
    <row r="132" spans="1:5" ht="15" x14ac:dyDescent="0.25">
      <c r="A132" s="29">
        <v>11918</v>
      </c>
      <c r="B132" t="s">
        <v>493</v>
      </c>
      <c r="C132" s="8" t="s">
        <v>18</v>
      </c>
      <c r="D132" s="9" t="s">
        <v>184</v>
      </c>
      <c r="E132" s="6">
        <f t="shared" si="2"/>
        <v>11918</v>
      </c>
    </row>
    <row r="133" spans="1:5" ht="15" x14ac:dyDescent="0.25">
      <c r="A133" s="29">
        <v>11919</v>
      </c>
      <c r="B133" t="s">
        <v>494</v>
      </c>
      <c r="C133" s="8" t="s">
        <v>18</v>
      </c>
      <c r="D133" s="9" t="s">
        <v>185</v>
      </c>
      <c r="E133" s="6">
        <f t="shared" si="2"/>
        <v>11919</v>
      </c>
    </row>
    <row r="134" spans="1:5" ht="15" x14ac:dyDescent="0.25">
      <c r="A134" s="29">
        <v>11920</v>
      </c>
      <c r="B134" t="s">
        <v>495</v>
      </c>
      <c r="C134" s="8" t="s">
        <v>18</v>
      </c>
      <c r="D134" s="11" t="s">
        <v>186</v>
      </c>
      <c r="E134" s="6">
        <f t="shared" si="2"/>
        <v>11920</v>
      </c>
    </row>
    <row r="135" spans="1:5" ht="15" x14ac:dyDescent="0.25">
      <c r="A135" s="29">
        <v>11921</v>
      </c>
      <c r="B135" t="s">
        <v>496</v>
      </c>
      <c r="C135" s="8" t="s">
        <v>18</v>
      </c>
      <c r="D135" s="11" t="s">
        <v>187</v>
      </c>
      <c r="E135" s="6">
        <f t="shared" si="2"/>
        <v>11921</v>
      </c>
    </row>
    <row r="136" spans="1:5" ht="15" x14ac:dyDescent="0.25">
      <c r="A136" s="29">
        <v>11922</v>
      </c>
      <c r="B136" t="s">
        <v>497</v>
      </c>
      <c r="C136" s="8" t="s">
        <v>18</v>
      </c>
      <c r="D136" s="11" t="s">
        <v>188</v>
      </c>
      <c r="E136" s="6">
        <f t="shared" si="2"/>
        <v>11922</v>
      </c>
    </row>
    <row r="137" spans="1:5" ht="15" x14ac:dyDescent="0.25">
      <c r="A137" s="29">
        <v>11923</v>
      </c>
      <c r="B137" t="s">
        <v>498</v>
      </c>
      <c r="C137" s="8" t="s">
        <v>18</v>
      </c>
      <c r="D137" s="9" t="s">
        <v>189</v>
      </c>
      <c r="E137" s="6">
        <f t="shared" si="2"/>
        <v>11923</v>
      </c>
    </row>
    <row r="138" spans="1:5" ht="15" x14ac:dyDescent="0.25">
      <c r="A138" s="29">
        <v>11924</v>
      </c>
      <c r="B138" t="s">
        <v>499</v>
      </c>
      <c r="C138" s="8" t="s">
        <v>18</v>
      </c>
      <c r="D138" s="9" t="s">
        <v>190</v>
      </c>
      <c r="E138" s="6">
        <f t="shared" si="2"/>
        <v>11924</v>
      </c>
    </row>
    <row r="139" spans="1:5" ht="15" x14ac:dyDescent="0.25">
      <c r="A139" s="29">
        <v>11925</v>
      </c>
      <c r="B139" t="s">
        <v>500</v>
      </c>
      <c r="C139" s="8" t="s">
        <v>18</v>
      </c>
      <c r="D139" s="9" t="s">
        <v>191</v>
      </c>
      <c r="E139" s="6">
        <f t="shared" si="2"/>
        <v>11925</v>
      </c>
    </row>
    <row r="140" spans="1:5" ht="15" x14ac:dyDescent="0.25">
      <c r="A140" s="29">
        <v>11926</v>
      </c>
      <c r="B140" t="s">
        <v>501</v>
      </c>
      <c r="C140" s="8" t="s">
        <v>18</v>
      </c>
      <c r="D140" s="9" t="s">
        <v>192</v>
      </c>
      <c r="E140" s="6">
        <f t="shared" si="2"/>
        <v>11926</v>
      </c>
    </row>
    <row r="141" spans="1:5" ht="15" x14ac:dyDescent="0.25">
      <c r="A141" s="29">
        <v>11927</v>
      </c>
      <c r="B141" t="s">
        <v>502</v>
      </c>
      <c r="C141" s="8" t="s">
        <v>18</v>
      </c>
      <c r="D141" s="9" t="s">
        <v>193</v>
      </c>
      <c r="E141" s="6">
        <f t="shared" si="2"/>
        <v>11927</v>
      </c>
    </row>
    <row r="142" spans="1:5" ht="15" x14ac:dyDescent="0.25">
      <c r="A142" s="29">
        <v>11928</v>
      </c>
      <c r="B142" t="s">
        <v>503</v>
      </c>
      <c r="C142" s="8" t="s">
        <v>18</v>
      </c>
      <c r="D142" s="9" t="s">
        <v>194</v>
      </c>
      <c r="E142" s="6">
        <f t="shared" si="2"/>
        <v>11928</v>
      </c>
    </row>
    <row r="143" spans="1:5" ht="15" x14ac:dyDescent="0.25">
      <c r="A143" s="29">
        <v>11929</v>
      </c>
      <c r="B143" t="s">
        <v>504</v>
      </c>
      <c r="C143" s="8" t="s">
        <v>18</v>
      </c>
      <c r="D143" s="9" t="s">
        <v>195</v>
      </c>
      <c r="E143" s="6">
        <f t="shared" si="2"/>
        <v>11929</v>
      </c>
    </row>
    <row r="144" spans="1:5" ht="15" x14ac:dyDescent="0.25">
      <c r="A144" s="29">
        <v>11930</v>
      </c>
      <c r="B144" t="s">
        <v>505</v>
      </c>
      <c r="C144" s="8" t="s">
        <v>18</v>
      </c>
      <c r="D144" s="9" t="s">
        <v>196</v>
      </c>
      <c r="E144" s="6">
        <f t="shared" si="2"/>
        <v>11930</v>
      </c>
    </row>
    <row r="145" spans="1:5" ht="15" x14ac:dyDescent="0.25">
      <c r="A145" s="29">
        <v>11931</v>
      </c>
      <c r="B145" t="s">
        <v>506</v>
      </c>
      <c r="C145" s="8" t="s">
        <v>18</v>
      </c>
      <c r="D145" s="9" t="s">
        <v>197</v>
      </c>
      <c r="E145" s="6">
        <f t="shared" si="2"/>
        <v>11931</v>
      </c>
    </row>
    <row r="146" spans="1:5" ht="15" x14ac:dyDescent="0.25">
      <c r="A146" s="29">
        <v>11932</v>
      </c>
      <c r="B146" t="s">
        <v>507</v>
      </c>
      <c r="C146" s="10" t="s">
        <v>18</v>
      </c>
      <c r="D146" s="9" t="s">
        <v>198</v>
      </c>
      <c r="E146" s="6">
        <f t="shared" si="2"/>
        <v>11932</v>
      </c>
    </row>
    <row r="147" spans="1:5" ht="15" x14ac:dyDescent="0.25">
      <c r="A147" s="29">
        <v>11933</v>
      </c>
      <c r="B147" t="s">
        <v>508</v>
      </c>
      <c r="C147" s="8" t="s">
        <v>18</v>
      </c>
      <c r="D147" s="9" t="s">
        <v>199</v>
      </c>
      <c r="E147" s="6">
        <f t="shared" si="2"/>
        <v>11933</v>
      </c>
    </row>
    <row r="148" spans="1:5" ht="15" x14ac:dyDescent="0.25">
      <c r="A148" s="29">
        <v>11934</v>
      </c>
      <c r="B148" t="s">
        <v>509</v>
      </c>
      <c r="C148" s="8" t="s">
        <v>18</v>
      </c>
      <c r="D148" s="9" t="s">
        <v>200</v>
      </c>
      <c r="E148" s="6">
        <f t="shared" si="2"/>
        <v>11934</v>
      </c>
    </row>
    <row r="149" spans="1:5" ht="15" x14ac:dyDescent="0.25">
      <c r="A149" s="29">
        <v>11935</v>
      </c>
      <c r="B149" t="s">
        <v>510</v>
      </c>
      <c r="C149" s="8" t="s">
        <v>18</v>
      </c>
      <c r="D149" s="9" t="s">
        <v>201</v>
      </c>
      <c r="E149" s="6">
        <f t="shared" si="2"/>
        <v>11935</v>
      </c>
    </row>
    <row r="150" spans="1:5" ht="15" x14ac:dyDescent="0.25">
      <c r="A150" s="29">
        <v>11936</v>
      </c>
      <c r="B150" t="s">
        <v>511</v>
      </c>
      <c r="C150" s="10" t="s">
        <v>18</v>
      </c>
      <c r="D150" s="9" t="s">
        <v>202</v>
      </c>
      <c r="E150" s="6">
        <f t="shared" si="2"/>
        <v>11936</v>
      </c>
    </row>
    <row r="151" spans="1:5" ht="15" x14ac:dyDescent="0.25">
      <c r="A151" s="29">
        <v>11937</v>
      </c>
      <c r="B151" t="s">
        <v>512</v>
      </c>
      <c r="C151" s="10" t="s">
        <v>18</v>
      </c>
      <c r="D151" s="9" t="s">
        <v>203</v>
      </c>
      <c r="E151" s="6">
        <f t="shared" si="2"/>
        <v>11937</v>
      </c>
    </row>
    <row r="152" spans="1:5" ht="15" x14ac:dyDescent="0.25">
      <c r="A152" s="29">
        <v>11938</v>
      </c>
      <c r="B152" t="s">
        <v>513</v>
      </c>
      <c r="C152" s="10" t="s">
        <v>18</v>
      </c>
      <c r="D152" s="9" t="s">
        <v>204</v>
      </c>
      <c r="E152" s="6">
        <f t="shared" si="2"/>
        <v>11938</v>
      </c>
    </row>
    <row r="153" spans="1:5" ht="15" x14ac:dyDescent="0.25">
      <c r="A153" s="29">
        <v>11939</v>
      </c>
      <c r="B153" t="s">
        <v>514</v>
      </c>
      <c r="C153" s="8" t="s">
        <v>18</v>
      </c>
      <c r="D153" s="9" t="s">
        <v>205</v>
      </c>
      <c r="E153" s="6">
        <f t="shared" si="2"/>
        <v>11939</v>
      </c>
    </row>
    <row r="154" spans="1:5" ht="15" x14ac:dyDescent="0.25">
      <c r="A154" s="29">
        <v>11940</v>
      </c>
      <c r="B154" t="s">
        <v>515</v>
      </c>
      <c r="C154" s="8" t="s">
        <v>18</v>
      </c>
      <c r="D154" s="9" t="s">
        <v>206</v>
      </c>
      <c r="E154" s="6">
        <f t="shared" si="2"/>
        <v>11940</v>
      </c>
    </row>
    <row r="155" spans="1:5" ht="15" x14ac:dyDescent="0.25">
      <c r="A155" s="29">
        <v>11941</v>
      </c>
      <c r="B155" t="s">
        <v>516</v>
      </c>
      <c r="C155" s="8" t="s">
        <v>18</v>
      </c>
      <c r="D155" s="9" t="s">
        <v>207</v>
      </c>
      <c r="E155" s="6">
        <f t="shared" si="2"/>
        <v>11941</v>
      </c>
    </row>
    <row r="156" spans="1:5" ht="15" x14ac:dyDescent="0.25">
      <c r="A156" s="29">
        <v>11942</v>
      </c>
      <c r="B156" t="s">
        <v>517</v>
      </c>
      <c r="C156" s="8" t="s">
        <v>18</v>
      </c>
      <c r="D156" s="9" t="s">
        <v>208</v>
      </c>
      <c r="E156" s="6">
        <f t="shared" si="2"/>
        <v>11942</v>
      </c>
    </row>
    <row r="157" spans="1:5" ht="15" x14ac:dyDescent="0.25">
      <c r="A157" s="29">
        <v>11943</v>
      </c>
      <c r="B157" t="s">
        <v>518</v>
      </c>
      <c r="C157" s="8" t="s">
        <v>18</v>
      </c>
      <c r="D157" s="9" t="s">
        <v>209</v>
      </c>
      <c r="E157" s="6">
        <f t="shared" si="2"/>
        <v>11943</v>
      </c>
    </row>
    <row r="158" spans="1:5" ht="15" x14ac:dyDescent="0.25">
      <c r="A158" s="29">
        <v>11944</v>
      </c>
      <c r="B158" t="s">
        <v>519</v>
      </c>
      <c r="C158" s="8" t="s">
        <v>18</v>
      </c>
      <c r="D158" s="9" t="s">
        <v>210</v>
      </c>
      <c r="E158" s="6">
        <f t="shared" si="2"/>
        <v>11944</v>
      </c>
    </row>
    <row r="159" spans="1:5" ht="15" x14ac:dyDescent="0.25">
      <c r="A159" s="29">
        <v>11945</v>
      </c>
      <c r="B159" t="s">
        <v>520</v>
      </c>
      <c r="C159" s="8" t="s">
        <v>18</v>
      </c>
      <c r="D159" s="9" t="s">
        <v>211</v>
      </c>
      <c r="E159" s="6">
        <f t="shared" si="2"/>
        <v>11945</v>
      </c>
    </row>
    <row r="160" spans="1:5" ht="15" x14ac:dyDescent="0.25">
      <c r="A160" s="29">
        <v>11946</v>
      </c>
      <c r="B160" t="s">
        <v>521</v>
      </c>
      <c r="C160" s="8" t="s">
        <v>18</v>
      </c>
      <c r="D160" s="9" t="s">
        <v>212</v>
      </c>
      <c r="E160" s="6">
        <f t="shared" si="2"/>
        <v>11946</v>
      </c>
    </row>
    <row r="161" spans="1:5" ht="15" x14ac:dyDescent="0.25">
      <c r="A161" s="29">
        <v>11947</v>
      </c>
      <c r="B161" t="s">
        <v>522</v>
      </c>
      <c r="C161" s="8" t="s">
        <v>18</v>
      </c>
      <c r="D161" s="9" t="s">
        <v>213</v>
      </c>
      <c r="E161" s="6">
        <f t="shared" si="2"/>
        <v>11947</v>
      </c>
    </row>
    <row r="162" spans="1:5" ht="15" x14ac:dyDescent="0.25">
      <c r="A162" s="29">
        <v>11948</v>
      </c>
      <c r="B162" t="s">
        <v>523</v>
      </c>
      <c r="C162" s="8" t="s">
        <v>18</v>
      </c>
      <c r="D162" s="9" t="s">
        <v>214</v>
      </c>
      <c r="E162" s="6">
        <f t="shared" si="2"/>
        <v>11948</v>
      </c>
    </row>
    <row r="163" spans="1:5" ht="15" x14ac:dyDescent="0.25">
      <c r="A163" s="29">
        <v>11949</v>
      </c>
      <c r="B163" t="s">
        <v>524</v>
      </c>
      <c r="C163" s="8" t="s">
        <v>18</v>
      </c>
      <c r="D163" s="9" t="s">
        <v>215</v>
      </c>
      <c r="E163" s="6">
        <f t="shared" si="2"/>
        <v>11949</v>
      </c>
    </row>
    <row r="164" spans="1:5" ht="15" x14ac:dyDescent="0.25">
      <c r="A164" s="29">
        <v>11950</v>
      </c>
      <c r="B164" t="s">
        <v>525</v>
      </c>
      <c r="C164" s="8" t="s">
        <v>18</v>
      </c>
      <c r="D164" s="9" t="s">
        <v>216</v>
      </c>
      <c r="E164" s="6">
        <f t="shared" si="2"/>
        <v>11950</v>
      </c>
    </row>
    <row r="165" spans="1:5" ht="15" x14ac:dyDescent="0.25">
      <c r="A165" s="29">
        <v>11951</v>
      </c>
      <c r="B165" t="s">
        <v>526</v>
      </c>
      <c r="C165" s="8" t="s">
        <v>18</v>
      </c>
      <c r="D165" s="9" t="s">
        <v>217</v>
      </c>
      <c r="E165" s="6">
        <f t="shared" si="2"/>
        <v>11951</v>
      </c>
    </row>
    <row r="166" spans="1:5" ht="15" x14ac:dyDescent="0.25">
      <c r="A166" s="29">
        <v>11952</v>
      </c>
      <c r="B166" t="s">
        <v>527</v>
      </c>
      <c r="C166" s="8" t="s">
        <v>18</v>
      </c>
      <c r="D166" s="9" t="s">
        <v>218</v>
      </c>
      <c r="E166" s="6">
        <f t="shared" si="2"/>
        <v>11952</v>
      </c>
    </row>
    <row r="167" spans="1:5" ht="15" x14ac:dyDescent="0.25">
      <c r="A167" s="29">
        <v>11953</v>
      </c>
      <c r="B167" t="s">
        <v>528</v>
      </c>
      <c r="C167" s="8" t="s">
        <v>18</v>
      </c>
      <c r="D167" s="9" t="s">
        <v>219</v>
      </c>
      <c r="E167" s="6">
        <f t="shared" si="2"/>
        <v>11953</v>
      </c>
    </row>
    <row r="168" spans="1:5" ht="15" x14ac:dyDescent="0.25">
      <c r="A168" s="29">
        <v>11954</v>
      </c>
      <c r="B168" t="s">
        <v>722</v>
      </c>
      <c r="C168" s="8" t="s">
        <v>18</v>
      </c>
      <c r="D168" s="9" t="s">
        <v>220</v>
      </c>
      <c r="E168" s="6">
        <f t="shared" si="2"/>
        <v>11954</v>
      </c>
    </row>
    <row r="169" spans="1:5" ht="15" x14ac:dyDescent="0.25">
      <c r="A169" s="29">
        <v>11955</v>
      </c>
      <c r="B169" t="s">
        <v>529</v>
      </c>
      <c r="C169" s="8" t="s">
        <v>18</v>
      </c>
      <c r="D169" s="9" t="s">
        <v>221</v>
      </c>
      <c r="E169" s="6">
        <f t="shared" si="2"/>
        <v>11955</v>
      </c>
    </row>
    <row r="170" spans="1:5" ht="15" x14ac:dyDescent="0.25">
      <c r="A170" s="29">
        <v>11956</v>
      </c>
      <c r="B170" t="s">
        <v>530</v>
      </c>
      <c r="C170" s="8" t="s">
        <v>18</v>
      </c>
      <c r="D170" s="9" t="s">
        <v>222</v>
      </c>
      <c r="E170" s="6">
        <f t="shared" si="2"/>
        <v>11956</v>
      </c>
    </row>
    <row r="171" spans="1:5" ht="15" x14ac:dyDescent="0.25">
      <c r="A171" s="29">
        <v>11957</v>
      </c>
      <c r="B171" t="s">
        <v>531</v>
      </c>
      <c r="C171" s="8" t="s">
        <v>18</v>
      </c>
      <c r="D171" s="9" t="s">
        <v>223</v>
      </c>
      <c r="E171" s="6">
        <f t="shared" si="2"/>
        <v>11957</v>
      </c>
    </row>
    <row r="172" spans="1:5" ht="15" x14ac:dyDescent="0.25">
      <c r="A172" s="29">
        <v>11958</v>
      </c>
      <c r="B172" t="s">
        <v>532</v>
      </c>
      <c r="C172" s="8" t="s">
        <v>18</v>
      </c>
      <c r="D172" s="9" t="s">
        <v>224</v>
      </c>
      <c r="E172" s="6">
        <f t="shared" si="2"/>
        <v>11958</v>
      </c>
    </row>
    <row r="173" spans="1:5" ht="15" x14ac:dyDescent="0.25">
      <c r="A173" s="29">
        <v>11959</v>
      </c>
      <c r="B173" t="s">
        <v>533</v>
      </c>
      <c r="C173" s="8" t="s">
        <v>18</v>
      </c>
      <c r="D173" s="9" t="s">
        <v>225</v>
      </c>
      <c r="E173" s="6">
        <f t="shared" si="2"/>
        <v>11959</v>
      </c>
    </row>
    <row r="174" spans="1:5" ht="15" x14ac:dyDescent="0.25">
      <c r="A174" s="29">
        <v>11960</v>
      </c>
      <c r="B174" t="s">
        <v>534</v>
      </c>
      <c r="C174" s="8" t="s">
        <v>18</v>
      </c>
      <c r="D174" s="9" t="s">
        <v>226</v>
      </c>
      <c r="E174" s="6">
        <f t="shared" si="2"/>
        <v>11960</v>
      </c>
    </row>
    <row r="175" spans="1:5" ht="15" x14ac:dyDescent="0.25">
      <c r="A175" s="29">
        <v>11961</v>
      </c>
      <c r="B175" t="s">
        <v>535</v>
      </c>
      <c r="C175" s="8" t="s">
        <v>18</v>
      </c>
      <c r="D175" s="9" t="s">
        <v>227</v>
      </c>
      <c r="E175" s="6">
        <f t="shared" si="2"/>
        <v>11961</v>
      </c>
    </row>
    <row r="176" spans="1:5" ht="15" x14ac:dyDescent="0.25">
      <c r="A176" s="29">
        <v>11962</v>
      </c>
      <c r="B176" t="s">
        <v>536</v>
      </c>
      <c r="C176" s="8" t="s">
        <v>18</v>
      </c>
      <c r="D176" s="9" t="s">
        <v>228</v>
      </c>
      <c r="E176" s="6">
        <f t="shared" si="2"/>
        <v>11962</v>
      </c>
    </row>
    <row r="177" spans="1:5" ht="15" x14ac:dyDescent="0.25">
      <c r="A177" s="29">
        <v>11963</v>
      </c>
      <c r="B177" t="s">
        <v>537</v>
      </c>
      <c r="C177" s="8" t="s">
        <v>18</v>
      </c>
      <c r="D177" s="9" t="s">
        <v>229</v>
      </c>
      <c r="E177" s="6">
        <f t="shared" si="2"/>
        <v>11963</v>
      </c>
    </row>
    <row r="178" spans="1:5" ht="15" x14ac:dyDescent="0.25">
      <c r="A178" s="29">
        <v>11964</v>
      </c>
      <c r="B178" t="s">
        <v>538</v>
      </c>
      <c r="C178" s="8" t="s">
        <v>18</v>
      </c>
      <c r="D178" s="9" t="s">
        <v>230</v>
      </c>
      <c r="E178" s="6">
        <f t="shared" si="2"/>
        <v>11964</v>
      </c>
    </row>
    <row r="179" spans="1:5" ht="15" x14ac:dyDescent="0.25">
      <c r="A179" s="29">
        <v>11965</v>
      </c>
      <c r="B179" t="s">
        <v>539</v>
      </c>
      <c r="C179" s="8" t="s">
        <v>18</v>
      </c>
      <c r="D179" s="9" t="s">
        <v>231</v>
      </c>
      <c r="E179" s="6">
        <f t="shared" si="2"/>
        <v>11965</v>
      </c>
    </row>
    <row r="180" spans="1:5" ht="15" x14ac:dyDescent="0.25">
      <c r="A180" s="29">
        <v>11966</v>
      </c>
      <c r="B180" t="s">
        <v>540</v>
      </c>
      <c r="C180" s="8" t="s">
        <v>18</v>
      </c>
      <c r="D180" s="11" t="s">
        <v>232</v>
      </c>
      <c r="E180" s="6">
        <f t="shared" si="2"/>
        <v>11966</v>
      </c>
    </row>
    <row r="181" spans="1:5" ht="15" x14ac:dyDescent="0.25">
      <c r="A181" s="29">
        <v>11968</v>
      </c>
      <c r="B181" t="s">
        <v>541</v>
      </c>
      <c r="C181" s="8" t="s">
        <v>18</v>
      </c>
      <c r="D181" s="9" t="s">
        <v>233</v>
      </c>
      <c r="E181" s="6">
        <f t="shared" si="2"/>
        <v>11968</v>
      </c>
    </row>
    <row r="182" spans="1:5" ht="15" x14ac:dyDescent="0.25">
      <c r="A182" s="29">
        <v>11969</v>
      </c>
      <c r="B182" t="s">
        <v>542</v>
      </c>
      <c r="C182" s="8" t="s">
        <v>18</v>
      </c>
      <c r="D182" s="9" t="s">
        <v>234</v>
      </c>
      <c r="E182" s="6">
        <f t="shared" si="2"/>
        <v>11969</v>
      </c>
    </row>
    <row r="183" spans="1:5" ht="15" x14ac:dyDescent="0.25">
      <c r="A183" s="29">
        <v>11970</v>
      </c>
      <c r="B183" t="s">
        <v>543</v>
      </c>
      <c r="C183" s="8" t="s">
        <v>18</v>
      </c>
      <c r="D183" s="9" t="s">
        <v>235</v>
      </c>
      <c r="E183" s="6">
        <f t="shared" si="2"/>
        <v>11970</v>
      </c>
    </row>
    <row r="184" spans="1:5" ht="15" x14ac:dyDescent="0.25">
      <c r="A184" s="29">
        <v>11971</v>
      </c>
      <c r="B184" t="s">
        <v>544</v>
      </c>
      <c r="C184" s="8" t="s">
        <v>18</v>
      </c>
      <c r="D184" s="9" t="s">
        <v>236</v>
      </c>
      <c r="E184" s="6">
        <f t="shared" si="2"/>
        <v>11971</v>
      </c>
    </row>
    <row r="185" spans="1:5" ht="15" x14ac:dyDescent="0.25">
      <c r="A185" s="29">
        <v>11972</v>
      </c>
      <c r="B185" t="s">
        <v>545</v>
      </c>
      <c r="C185" s="8" t="s">
        <v>18</v>
      </c>
      <c r="D185" s="9" t="s">
        <v>237</v>
      </c>
      <c r="E185" s="6">
        <f t="shared" si="2"/>
        <v>11972</v>
      </c>
    </row>
    <row r="186" spans="1:5" ht="15" x14ac:dyDescent="0.25">
      <c r="A186" s="29">
        <v>11973</v>
      </c>
      <c r="B186" t="s">
        <v>546</v>
      </c>
      <c r="C186" s="8" t="s">
        <v>18</v>
      </c>
      <c r="D186" s="9" t="s">
        <v>238</v>
      </c>
      <c r="E186" s="6">
        <f t="shared" si="2"/>
        <v>11973</v>
      </c>
    </row>
    <row r="187" spans="1:5" ht="15" x14ac:dyDescent="0.25">
      <c r="A187" s="29">
        <v>11974</v>
      </c>
      <c r="B187" t="s">
        <v>547</v>
      </c>
      <c r="C187" s="8" t="s">
        <v>18</v>
      </c>
      <c r="D187" s="9" t="s">
        <v>239</v>
      </c>
      <c r="E187" s="6">
        <f t="shared" si="2"/>
        <v>11974</v>
      </c>
    </row>
    <row r="188" spans="1:5" ht="15" x14ac:dyDescent="0.25">
      <c r="A188" s="29">
        <v>11975</v>
      </c>
      <c r="B188" t="s">
        <v>548</v>
      </c>
      <c r="C188" s="8" t="s">
        <v>18</v>
      </c>
      <c r="D188" s="9" t="s">
        <v>240</v>
      </c>
      <c r="E188" s="6">
        <f t="shared" si="2"/>
        <v>11975</v>
      </c>
    </row>
    <row r="189" spans="1:5" ht="15" x14ac:dyDescent="0.25">
      <c r="A189" s="29">
        <v>11976</v>
      </c>
      <c r="B189" t="s">
        <v>549</v>
      </c>
      <c r="C189" s="8" t="s">
        <v>18</v>
      </c>
      <c r="D189" s="9" t="s">
        <v>241</v>
      </c>
      <c r="E189" s="6">
        <f t="shared" si="2"/>
        <v>11976</v>
      </c>
    </row>
    <row r="190" spans="1:5" ht="15" x14ac:dyDescent="0.25">
      <c r="A190" s="29">
        <v>11977</v>
      </c>
      <c r="B190" t="s">
        <v>550</v>
      </c>
      <c r="C190" s="8" t="s">
        <v>18</v>
      </c>
      <c r="D190" s="9" t="s">
        <v>242</v>
      </c>
      <c r="E190" s="6">
        <f t="shared" si="2"/>
        <v>11977</v>
      </c>
    </row>
    <row r="191" spans="1:5" ht="15" x14ac:dyDescent="0.25">
      <c r="A191" s="29">
        <v>11978</v>
      </c>
      <c r="B191" t="s">
        <v>551</v>
      </c>
      <c r="C191" s="8" t="s">
        <v>18</v>
      </c>
      <c r="D191" s="9" t="s">
        <v>243</v>
      </c>
      <c r="E191" s="6">
        <f t="shared" si="2"/>
        <v>11978</v>
      </c>
    </row>
    <row r="192" spans="1:5" ht="15" x14ac:dyDescent="0.25">
      <c r="A192" s="29">
        <v>11979</v>
      </c>
      <c r="B192" t="s">
        <v>552</v>
      </c>
      <c r="C192" s="8" t="s">
        <v>18</v>
      </c>
      <c r="D192" s="9" t="s">
        <v>244</v>
      </c>
      <c r="E192" s="6">
        <f t="shared" si="2"/>
        <v>11979</v>
      </c>
    </row>
    <row r="193" spans="1:5" ht="15" x14ac:dyDescent="0.25">
      <c r="A193" s="29">
        <v>11980</v>
      </c>
      <c r="B193" t="s">
        <v>553</v>
      </c>
      <c r="C193" s="8" t="s">
        <v>18</v>
      </c>
      <c r="D193" s="9" t="s">
        <v>245</v>
      </c>
      <c r="E193" s="6">
        <f t="shared" si="2"/>
        <v>11980</v>
      </c>
    </row>
    <row r="194" spans="1:5" ht="15" x14ac:dyDescent="0.25">
      <c r="A194" s="29">
        <v>11981</v>
      </c>
      <c r="B194" t="s">
        <v>554</v>
      </c>
      <c r="C194" s="8" t="s">
        <v>18</v>
      </c>
      <c r="D194" s="9" t="s">
        <v>246</v>
      </c>
      <c r="E194" s="6">
        <f t="shared" si="2"/>
        <v>11981</v>
      </c>
    </row>
    <row r="195" spans="1:5" ht="15" x14ac:dyDescent="0.25">
      <c r="A195" s="29">
        <v>11982</v>
      </c>
      <c r="B195" t="s">
        <v>555</v>
      </c>
      <c r="C195" s="8" t="s">
        <v>18</v>
      </c>
      <c r="D195" s="9" t="s">
        <v>247</v>
      </c>
      <c r="E195" s="6">
        <f t="shared" ref="E195:E258" si="3">VALUE(A195)</f>
        <v>11982</v>
      </c>
    </row>
    <row r="196" spans="1:5" ht="15" x14ac:dyDescent="0.25">
      <c r="A196" s="29">
        <v>11983</v>
      </c>
      <c r="B196" t="s">
        <v>556</v>
      </c>
      <c r="C196" s="10" t="s">
        <v>18</v>
      </c>
      <c r="D196" s="9" t="s">
        <v>248</v>
      </c>
      <c r="E196" s="6">
        <f t="shared" si="3"/>
        <v>11983</v>
      </c>
    </row>
    <row r="197" spans="1:5" ht="15" x14ac:dyDescent="0.25">
      <c r="A197" s="29">
        <v>11984</v>
      </c>
      <c r="B197" t="s">
        <v>557</v>
      </c>
      <c r="C197" s="8" t="s">
        <v>18</v>
      </c>
      <c r="D197" s="9" t="s">
        <v>249</v>
      </c>
      <c r="E197" s="6">
        <f t="shared" si="3"/>
        <v>11984</v>
      </c>
    </row>
    <row r="198" spans="1:5" ht="15" x14ac:dyDescent="0.25">
      <c r="A198" s="29">
        <v>11985</v>
      </c>
      <c r="B198" t="s">
        <v>558</v>
      </c>
      <c r="C198" s="8" t="s">
        <v>18</v>
      </c>
      <c r="D198" s="9" t="s">
        <v>250</v>
      </c>
      <c r="E198" s="6">
        <f t="shared" si="3"/>
        <v>11985</v>
      </c>
    </row>
    <row r="199" spans="1:5" ht="15" x14ac:dyDescent="0.25">
      <c r="A199" s="29">
        <v>11986</v>
      </c>
      <c r="B199" t="s">
        <v>559</v>
      </c>
      <c r="C199" s="8" t="s">
        <v>18</v>
      </c>
      <c r="D199" s="9" t="s">
        <v>252</v>
      </c>
      <c r="E199" s="6">
        <f t="shared" si="3"/>
        <v>11986</v>
      </c>
    </row>
    <row r="200" spans="1:5" ht="15" x14ac:dyDescent="0.25">
      <c r="A200" s="29">
        <v>11987</v>
      </c>
      <c r="B200" t="s">
        <v>560</v>
      </c>
      <c r="C200" s="8" t="s">
        <v>18</v>
      </c>
      <c r="D200" s="9" t="s">
        <v>253</v>
      </c>
      <c r="E200" s="6">
        <f t="shared" si="3"/>
        <v>11987</v>
      </c>
    </row>
    <row r="201" spans="1:5" ht="15" x14ac:dyDescent="0.25">
      <c r="A201" s="29">
        <v>11988</v>
      </c>
      <c r="B201" t="s">
        <v>561</v>
      </c>
      <c r="C201" s="8" t="s">
        <v>18</v>
      </c>
      <c r="D201" s="9" t="s">
        <v>254</v>
      </c>
      <c r="E201" s="6">
        <f t="shared" si="3"/>
        <v>11988</v>
      </c>
    </row>
    <row r="202" spans="1:5" ht="15" x14ac:dyDescent="0.25">
      <c r="A202" s="29">
        <v>11989</v>
      </c>
      <c r="B202" t="s">
        <v>562</v>
      </c>
      <c r="C202" s="8" t="s">
        <v>18</v>
      </c>
      <c r="D202" s="9" t="s">
        <v>255</v>
      </c>
      <c r="E202" s="6">
        <f t="shared" si="3"/>
        <v>11989</v>
      </c>
    </row>
    <row r="203" spans="1:5" ht="15" x14ac:dyDescent="0.25">
      <c r="A203" s="29">
        <v>11990</v>
      </c>
      <c r="B203" t="s">
        <v>563</v>
      </c>
      <c r="C203" s="8" t="s">
        <v>18</v>
      </c>
      <c r="D203" s="9" t="s">
        <v>256</v>
      </c>
      <c r="E203" s="6">
        <f t="shared" si="3"/>
        <v>11990</v>
      </c>
    </row>
    <row r="204" spans="1:5" ht="15" x14ac:dyDescent="0.25">
      <c r="A204" s="29">
        <v>11991</v>
      </c>
      <c r="B204" t="s">
        <v>564</v>
      </c>
      <c r="C204" s="8" t="s">
        <v>18</v>
      </c>
      <c r="D204" s="9" t="s">
        <v>257</v>
      </c>
      <c r="E204" s="6">
        <f t="shared" si="3"/>
        <v>11991</v>
      </c>
    </row>
    <row r="205" spans="1:5" ht="15" x14ac:dyDescent="0.25">
      <c r="A205" s="29">
        <v>11992</v>
      </c>
      <c r="B205" t="s">
        <v>565</v>
      </c>
      <c r="C205" s="8" t="s">
        <v>18</v>
      </c>
      <c r="D205" s="9" t="s">
        <v>258</v>
      </c>
      <c r="E205" s="6">
        <f t="shared" si="3"/>
        <v>11992</v>
      </c>
    </row>
    <row r="206" spans="1:5" ht="15" x14ac:dyDescent="0.25">
      <c r="A206" s="29">
        <v>11993</v>
      </c>
      <c r="B206" t="s">
        <v>566</v>
      </c>
      <c r="C206" s="8" t="s">
        <v>18</v>
      </c>
      <c r="D206" s="9" t="s">
        <v>259</v>
      </c>
      <c r="E206" s="6">
        <f t="shared" si="3"/>
        <v>11993</v>
      </c>
    </row>
    <row r="207" spans="1:5" ht="15" x14ac:dyDescent="0.25">
      <c r="A207" s="29">
        <v>11994</v>
      </c>
      <c r="B207" t="s">
        <v>567</v>
      </c>
      <c r="C207" s="8" t="s">
        <v>18</v>
      </c>
      <c r="D207" s="9" t="s">
        <v>260</v>
      </c>
      <c r="E207" s="6">
        <f t="shared" si="3"/>
        <v>11994</v>
      </c>
    </row>
    <row r="208" spans="1:5" ht="15" x14ac:dyDescent="0.25">
      <c r="A208" s="29">
        <v>11995</v>
      </c>
      <c r="B208" t="s">
        <v>568</v>
      </c>
      <c r="C208" s="8" t="s">
        <v>18</v>
      </c>
      <c r="D208" s="9" t="s">
        <v>261</v>
      </c>
      <c r="E208" s="6">
        <f t="shared" si="3"/>
        <v>11995</v>
      </c>
    </row>
    <row r="209" spans="1:5" ht="15" x14ac:dyDescent="0.25">
      <c r="A209" s="29">
        <v>11996</v>
      </c>
      <c r="B209" t="s">
        <v>569</v>
      </c>
      <c r="C209" s="8" t="s">
        <v>18</v>
      </c>
      <c r="D209" s="9" t="s">
        <v>262</v>
      </c>
      <c r="E209" s="6">
        <f t="shared" si="3"/>
        <v>11996</v>
      </c>
    </row>
    <row r="210" spans="1:5" ht="15" x14ac:dyDescent="0.25">
      <c r="A210" s="29">
        <v>11997</v>
      </c>
      <c r="B210" t="s">
        <v>570</v>
      </c>
      <c r="C210" s="8" t="s">
        <v>18</v>
      </c>
      <c r="D210" s="9" t="s">
        <v>263</v>
      </c>
      <c r="E210" s="6">
        <f t="shared" si="3"/>
        <v>11997</v>
      </c>
    </row>
    <row r="211" spans="1:5" ht="15" x14ac:dyDescent="0.25">
      <c r="A211" s="29">
        <v>11998</v>
      </c>
      <c r="B211" t="s">
        <v>571</v>
      </c>
      <c r="C211" s="8" t="s">
        <v>18</v>
      </c>
      <c r="D211" s="9" t="s">
        <v>264</v>
      </c>
      <c r="E211" s="6">
        <f t="shared" si="3"/>
        <v>11998</v>
      </c>
    </row>
    <row r="212" spans="1:5" ht="15" x14ac:dyDescent="0.25">
      <c r="A212" s="29">
        <v>11999</v>
      </c>
      <c r="B212" t="s">
        <v>572</v>
      </c>
      <c r="C212" s="8" t="s">
        <v>18</v>
      </c>
      <c r="D212" s="9" t="s">
        <v>265</v>
      </c>
      <c r="E212" s="6">
        <f t="shared" si="3"/>
        <v>11999</v>
      </c>
    </row>
    <row r="213" spans="1:5" ht="15" x14ac:dyDescent="0.25">
      <c r="A213" s="29">
        <v>12801</v>
      </c>
      <c r="B213" t="s">
        <v>573</v>
      </c>
      <c r="C213" s="8" t="s">
        <v>18</v>
      </c>
      <c r="D213" s="9" t="s">
        <v>266</v>
      </c>
      <c r="E213" s="6">
        <f t="shared" si="3"/>
        <v>12801</v>
      </c>
    </row>
    <row r="214" spans="1:5" ht="15" x14ac:dyDescent="0.25">
      <c r="A214" s="29">
        <v>13801</v>
      </c>
      <c r="B214" t="s">
        <v>573</v>
      </c>
      <c r="C214" s="8" t="s">
        <v>18</v>
      </c>
      <c r="D214" s="9" t="s">
        <v>267</v>
      </c>
      <c r="E214" s="6">
        <f t="shared" si="3"/>
        <v>13801</v>
      </c>
    </row>
    <row r="215" spans="1:5" ht="15" x14ac:dyDescent="0.25">
      <c r="A215" s="29">
        <v>21301</v>
      </c>
      <c r="B215" t="s">
        <v>574</v>
      </c>
      <c r="C215" s="8" t="s">
        <v>251</v>
      </c>
      <c r="D215" s="9" t="s">
        <v>268</v>
      </c>
      <c r="E215" s="6">
        <f t="shared" si="3"/>
        <v>21301</v>
      </c>
    </row>
    <row r="216" spans="1:5" ht="15" x14ac:dyDescent="0.25">
      <c r="A216" s="29">
        <v>21401</v>
      </c>
      <c r="B216" t="s">
        <v>423</v>
      </c>
      <c r="C216" s="8" t="s">
        <v>251</v>
      </c>
      <c r="D216" s="9" t="s">
        <v>269</v>
      </c>
      <c r="E216" s="6">
        <f t="shared" si="3"/>
        <v>21401</v>
      </c>
    </row>
    <row r="217" spans="1:5" ht="15" x14ac:dyDescent="0.25">
      <c r="A217" s="29">
        <v>21402</v>
      </c>
      <c r="B217" t="s">
        <v>424</v>
      </c>
      <c r="C217" s="8" t="s">
        <v>251</v>
      </c>
      <c r="D217" s="9" t="s">
        <v>270</v>
      </c>
      <c r="E217" s="6">
        <f t="shared" si="3"/>
        <v>21402</v>
      </c>
    </row>
    <row r="218" spans="1:5" ht="15" x14ac:dyDescent="0.25">
      <c r="A218" s="29">
        <v>21403</v>
      </c>
      <c r="B218" t="s">
        <v>426</v>
      </c>
      <c r="C218" s="8" t="s">
        <v>251</v>
      </c>
      <c r="D218" s="9" t="s">
        <v>271</v>
      </c>
      <c r="E218" s="6">
        <f t="shared" si="3"/>
        <v>21403</v>
      </c>
    </row>
    <row r="219" spans="1:5" ht="15" x14ac:dyDescent="0.25">
      <c r="A219" s="29">
        <v>21404</v>
      </c>
      <c r="B219" t="s">
        <v>427</v>
      </c>
      <c r="C219" s="8" t="s">
        <v>251</v>
      </c>
      <c r="D219" s="9" t="s">
        <v>272</v>
      </c>
      <c r="E219" s="6">
        <f t="shared" si="3"/>
        <v>21404</v>
      </c>
    </row>
    <row r="220" spans="1:5" ht="15" x14ac:dyDescent="0.25">
      <c r="A220" s="29">
        <v>21405</v>
      </c>
      <c r="B220" t="s">
        <v>429</v>
      </c>
      <c r="C220" s="8" t="s">
        <v>251</v>
      </c>
      <c r="D220" s="9" t="s">
        <v>273</v>
      </c>
      <c r="E220" s="6">
        <f t="shared" si="3"/>
        <v>21405</v>
      </c>
    </row>
    <row r="221" spans="1:5" ht="15" x14ac:dyDescent="0.25">
      <c r="A221" s="29">
        <v>21406</v>
      </c>
      <c r="B221" t="s">
        <v>428</v>
      </c>
      <c r="C221" s="8" t="s">
        <v>251</v>
      </c>
      <c r="D221" s="9" t="s">
        <v>274</v>
      </c>
      <c r="E221" s="6">
        <f t="shared" si="3"/>
        <v>21406</v>
      </c>
    </row>
    <row r="222" spans="1:5" ht="15" x14ac:dyDescent="0.25">
      <c r="A222" s="29">
        <v>21407</v>
      </c>
      <c r="B222" t="s">
        <v>575</v>
      </c>
      <c r="C222" s="8" t="s">
        <v>251</v>
      </c>
      <c r="D222" s="9" t="s">
        <v>275</v>
      </c>
      <c r="E222" s="6">
        <f t="shared" si="3"/>
        <v>21407</v>
      </c>
    </row>
    <row r="223" spans="1:5" ht="15" x14ac:dyDescent="0.25">
      <c r="A223" s="29">
        <v>21501</v>
      </c>
      <c r="B223" t="s">
        <v>576</v>
      </c>
      <c r="C223" s="8" t="s">
        <v>251</v>
      </c>
      <c r="D223" s="11" t="s">
        <v>276</v>
      </c>
      <c r="E223" s="6">
        <f t="shared" si="3"/>
        <v>21501</v>
      </c>
    </row>
    <row r="224" spans="1:5" ht="15" x14ac:dyDescent="0.25">
      <c r="A224" s="29">
        <v>21502</v>
      </c>
      <c r="B224" t="s">
        <v>577</v>
      </c>
      <c r="C224" s="8" t="s">
        <v>251</v>
      </c>
      <c r="D224" s="9" t="s">
        <v>277</v>
      </c>
      <c r="E224" s="6">
        <f t="shared" si="3"/>
        <v>21502</v>
      </c>
    </row>
    <row r="225" spans="1:5" ht="15" x14ac:dyDescent="0.25">
      <c r="A225" s="29">
        <v>21801</v>
      </c>
      <c r="B225" t="s">
        <v>573</v>
      </c>
      <c r="C225" s="8" t="s">
        <v>251</v>
      </c>
      <c r="D225" s="9" t="s">
        <v>278</v>
      </c>
      <c r="E225" s="6">
        <f t="shared" si="3"/>
        <v>21801</v>
      </c>
    </row>
    <row r="226" spans="1:5" ht="15" x14ac:dyDescent="0.25">
      <c r="A226" s="29">
        <v>21802</v>
      </c>
      <c r="B226" t="s">
        <v>578</v>
      </c>
      <c r="C226" s="8" t="s">
        <v>251</v>
      </c>
      <c r="D226" s="11" t="s">
        <v>279</v>
      </c>
      <c r="E226" s="6">
        <f t="shared" si="3"/>
        <v>21802</v>
      </c>
    </row>
    <row r="227" spans="1:5" ht="15" x14ac:dyDescent="0.25">
      <c r="A227" s="29">
        <v>21803</v>
      </c>
      <c r="B227" t="s">
        <v>579</v>
      </c>
      <c r="C227" s="8" t="s">
        <v>251</v>
      </c>
      <c r="D227" s="9" t="s">
        <v>280</v>
      </c>
      <c r="E227" s="6">
        <f t="shared" si="3"/>
        <v>21803</v>
      </c>
    </row>
    <row r="228" spans="1:5" ht="15" x14ac:dyDescent="0.25">
      <c r="A228" s="29">
        <v>22101</v>
      </c>
      <c r="B228" t="s">
        <v>580</v>
      </c>
      <c r="C228" s="8" t="s">
        <v>251</v>
      </c>
      <c r="D228" s="9" t="s">
        <v>281</v>
      </c>
      <c r="E228" s="6">
        <f t="shared" si="3"/>
        <v>22101</v>
      </c>
    </row>
    <row r="229" spans="1:5" ht="15" x14ac:dyDescent="0.25">
      <c r="A229" s="29">
        <v>22102</v>
      </c>
      <c r="B229" t="s">
        <v>581</v>
      </c>
      <c r="C229" s="8" t="s">
        <v>251</v>
      </c>
      <c r="D229" s="9" t="s">
        <v>282</v>
      </c>
      <c r="E229" s="6">
        <f t="shared" si="3"/>
        <v>22102</v>
      </c>
    </row>
    <row r="230" spans="1:5" ht="15" x14ac:dyDescent="0.25">
      <c r="A230" s="29">
        <v>22103</v>
      </c>
      <c r="B230" t="s">
        <v>582</v>
      </c>
      <c r="C230" s="8" t="s">
        <v>251</v>
      </c>
      <c r="D230" s="11" t="s">
        <v>283</v>
      </c>
      <c r="E230" s="6">
        <f t="shared" si="3"/>
        <v>22103</v>
      </c>
    </row>
    <row r="231" spans="1:5" ht="15" x14ac:dyDescent="0.25">
      <c r="A231" s="81">
        <v>22104</v>
      </c>
      <c r="B231" s="81" t="s">
        <v>707</v>
      </c>
      <c r="C231" s="8"/>
      <c r="D231" s="11" t="s">
        <v>284</v>
      </c>
      <c r="E231" s="6">
        <f t="shared" si="3"/>
        <v>22104</v>
      </c>
    </row>
    <row r="232" spans="1:5" ht="15" x14ac:dyDescent="0.25">
      <c r="A232" s="81">
        <v>22105</v>
      </c>
      <c r="B232" s="81" t="s">
        <v>708</v>
      </c>
      <c r="C232" s="8"/>
      <c r="D232" s="9" t="s">
        <v>285</v>
      </c>
      <c r="E232" s="6">
        <f t="shared" si="3"/>
        <v>22105</v>
      </c>
    </row>
    <row r="233" spans="1:5" ht="15" x14ac:dyDescent="0.25">
      <c r="A233" s="81">
        <v>22106</v>
      </c>
      <c r="B233" s="81" t="s">
        <v>709</v>
      </c>
      <c r="C233" s="8"/>
      <c r="D233" s="9" t="s">
        <v>286</v>
      </c>
      <c r="E233" s="6">
        <f t="shared" si="3"/>
        <v>22106</v>
      </c>
    </row>
    <row r="234" spans="1:5" ht="15" x14ac:dyDescent="0.25">
      <c r="A234" s="81">
        <v>22107</v>
      </c>
      <c r="B234" s="81" t="s">
        <v>710</v>
      </c>
      <c r="C234" s="8"/>
      <c r="D234" s="11" t="s">
        <v>287</v>
      </c>
      <c r="E234" s="6">
        <f t="shared" si="3"/>
        <v>22107</v>
      </c>
    </row>
    <row r="235" spans="1:5" ht="15" x14ac:dyDescent="0.25">
      <c r="A235" s="29">
        <v>22201</v>
      </c>
      <c r="B235" t="s">
        <v>583</v>
      </c>
      <c r="C235" s="8" t="s">
        <v>251</v>
      </c>
      <c r="D235" s="9" t="s">
        <v>289</v>
      </c>
      <c r="E235" s="6">
        <f t="shared" si="3"/>
        <v>22201</v>
      </c>
    </row>
    <row r="236" spans="1:5" ht="15" x14ac:dyDescent="0.25">
      <c r="A236" s="29">
        <v>22202</v>
      </c>
      <c r="B236" t="s">
        <v>398</v>
      </c>
      <c r="C236" s="8" t="s">
        <v>251</v>
      </c>
      <c r="D236" s="9" t="s">
        <v>290</v>
      </c>
      <c r="E236" s="6">
        <f t="shared" si="3"/>
        <v>22202</v>
      </c>
    </row>
    <row r="237" spans="1:5" ht="15" x14ac:dyDescent="0.25">
      <c r="A237" s="29">
        <v>22302</v>
      </c>
      <c r="B237" t="s">
        <v>584</v>
      </c>
      <c r="C237" s="8" t="s">
        <v>251</v>
      </c>
      <c r="D237" s="9" t="s">
        <v>291</v>
      </c>
      <c r="E237" s="6">
        <f t="shared" si="3"/>
        <v>22302</v>
      </c>
    </row>
    <row r="238" spans="1:5" ht="15" x14ac:dyDescent="0.25">
      <c r="A238" s="29">
        <v>22401</v>
      </c>
      <c r="B238" t="s">
        <v>425</v>
      </c>
      <c r="C238" s="8" t="s">
        <v>251</v>
      </c>
      <c r="D238" s="11" t="s">
        <v>292</v>
      </c>
      <c r="E238" s="6">
        <f t="shared" si="3"/>
        <v>22401</v>
      </c>
    </row>
    <row r="239" spans="1:5" ht="15" x14ac:dyDescent="0.25">
      <c r="A239" s="29">
        <v>22402</v>
      </c>
      <c r="B239" t="s">
        <v>585</v>
      </c>
      <c r="C239" s="8" t="s">
        <v>251</v>
      </c>
      <c r="D239" s="9" t="s">
        <v>293</v>
      </c>
      <c r="E239" s="6">
        <f t="shared" si="3"/>
        <v>22402</v>
      </c>
    </row>
    <row r="240" spans="1:5" ht="15" x14ac:dyDescent="0.25">
      <c r="A240" s="29">
        <v>22403</v>
      </c>
      <c r="B240" t="s">
        <v>586</v>
      </c>
      <c r="C240" s="8" t="s">
        <v>251</v>
      </c>
      <c r="D240" s="9" t="s">
        <v>294</v>
      </c>
      <c r="E240" s="6">
        <f t="shared" si="3"/>
        <v>22403</v>
      </c>
    </row>
    <row r="241" spans="1:5" ht="15" x14ac:dyDescent="0.25">
      <c r="A241" s="29">
        <v>22501</v>
      </c>
      <c r="B241" t="s">
        <v>587</v>
      </c>
      <c r="C241" s="8" t="s">
        <v>251</v>
      </c>
      <c r="D241" s="11" t="s">
        <v>295</v>
      </c>
      <c r="E241" s="6">
        <f t="shared" si="3"/>
        <v>22501</v>
      </c>
    </row>
    <row r="242" spans="1:5" ht="15" x14ac:dyDescent="0.25">
      <c r="A242" s="29">
        <v>22601</v>
      </c>
      <c r="B242" t="s">
        <v>588</v>
      </c>
      <c r="C242" s="8" t="s">
        <v>251</v>
      </c>
      <c r="D242" s="9" t="s">
        <v>296</v>
      </c>
      <c r="E242" s="6">
        <f t="shared" si="3"/>
        <v>22601</v>
      </c>
    </row>
    <row r="243" spans="1:5" ht="15" x14ac:dyDescent="0.25">
      <c r="A243" s="29">
        <v>22701</v>
      </c>
      <c r="B243" t="s">
        <v>589</v>
      </c>
      <c r="C243" s="10" t="s">
        <v>251</v>
      </c>
      <c r="D243" s="9" t="s">
        <v>297</v>
      </c>
      <c r="E243" s="6">
        <f t="shared" si="3"/>
        <v>22701</v>
      </c>
    </row>
    <row r="244" spans="1:5" ht="15" x14ac:dyDescent="0.25">
      <c r="A244" s="29">
        <v>22702</v>
      </c>
      <c r="B244" t="s">
        <v>590</v>
      </c>
      <c r="C244" s="8" t="s">
        <v>251</v>
      </c>
      <c r="D244" s="9" t="s">
        <v>298</v>
      </c>
      <c r="E244" s="6">
        <f t="shared" si="3"/>
        <v>22702</v>
      </c>
    </row>
    <row r="245" spans="1:5" ht="15" x14ac:dyDescent="0.25">
      <c r="A245" s="29">
        <v>22801</v>
      </c>
      <c r="B245" t="s">
        <v>463</v>
      </c>
      <c r="C245" s="8" t="s">
        <v>251</v>
      </c>
      <c r="D245" s="11" t="s">
        <v>299</v>
      </c>
      <c r="E245" s="6">
        <f t="shared" si="3"/>
        <v>22801</v>
      </c>
    </row>
    <row r="246" spans="1:5" ht="15" x14ac:dyDescent="0.25">
      <c r="A246" s="29">
        <v>22802</v>
      </c>
      <c r="B246" t="s">
        <v>591</v>
      </c>
      <c r="C246" s="10" t="s">
        <v>251</v>
      </c>
      <c r="D246" s="11" t="s">
        <v>300</v>
      </c>
      <c r="E246" s="6">
        <f t="shared" si="3"/>
        <v>22802</v>
      </c>
    </row>
    <row r="247" spans="1:5" ht="15" x14ac:dyDescent="0.25">
      <c r="A247" s="29">
        <v>22901</v>
      </c>
      <c r="B247" t="s">
        <v>592</v>
      </c>
      <c r="C247" s="8" t="s">
        <v>251</v>
      </c>
      <c r="D247" s="11" t="s">
        <v>301</v>
      </c>
      <c r="E247" s="6">
        <f t="shared" si="3"/>
        <v>22901</v>
      </c>
    </row>
    <row r="248" spans="1:5" ht="15" x14ac:dyDescent="0.25">
      <c r="A248" s="29">
        <v>22902</v>
      </c>
      <c r="B248" t="s">
        <v>593</v>
      </c>
      <c r="C248" s="8" t="s">
        <v>251</v>
      </c>
      <c r="D248" s="9" t="s">
        <v>302</v>
      </c>
      <c r="E248" s="6">
        <f t="shared" si="3"/>
        <v>22902</v>
      </c>
    </row>
    <row r="249" spans="1:5" ht="15" x14ac:dyDescent="0.25">
      <c r="A249" s="29">
        <v>22903</v>
      </c>
      <c r="B249" t="s">
        <v>594</v>
      </c>
      <c r="C249" s="8" t="s">
        <v>251</v>
      </c>
      <c r="D249" s="9" t="s">
        <v>303</v>
      </c>
      <c r="E249" s="6">
        <f t="shared" si="3"/>
        <v>22903</v>
      </c>
    </row>
    <row r="250" spans="1:5" ht="15" x14ac:dyDescent="0.25">
      <c r="A250" s="29">
        <v>22904</v>
      </c>
      <c r="B250" t="s">
        <v>595</v>
      </c>
      <c r="C250" s="10" t="s">
        <v>251</v>
      </c>
      <c r="D250" s="9" t="s">
        <v>304</v>
      </c>
      <c r="E250" s="6">
        <f t="shared" si="3"/>
        <v>22904</v>
      </c>
    </row>
    <row r="251" spans="1:5" ht="15" x14ac:dyDescent="0.25">
      <c r="A251" s="29">
        <v>22905</v>
      </c>
      <c r="B251" t="s">
        <v>596</v>
      </c>
      <c r="C251" s="10" t="s">
        <v>251</v>
      </c>
      <c r="D251" s="11" t="s">
        <v>305</v>
      </c>
      <c r="E251" s="6">
        <f t="shared" si="3"/>
        <v>22905</v>
      </c>
    </row>
    <row r="252" spans="1:5" ht="15" x14ac:dyDescent="0.25">
      <c r="A252" s="29">
        <v>22906</v>
      </c>
      <c r="B252" t="s">
        <v>549</v>
      </c>
      <c r="C252" s="8" t="s">
        <v>251</v>
      </c>
      <c r="D252" s="9" t="s">
        <v>306</v>
      </c>
      <c r="E252" s="6">
        <f t="shared" si="3"/>
        <v>22906</v>
      </c>
    </row>
    <row r="253" spans="1:5" ht="15" x14ac:dyDescent="0.25">
      <c r="A253" s="29">
        <v>22907</v>
      </c>
      <c r="B253" t="s">
        <v>597</v>
      </c>
      <c r="C253" s="8" t="s">
        <v>251</v>
      </c>
      <c r="D253" s="9" t="s">
        <v>307</v>
      </c>
      <c r="E253" s="6">
        <f t="shared" si="3"/>
        <v>22907</v>
      </c>
    </row>
    <row r="254" spans="1:5" ht="15" x14ac:dyDescent="0.25">
      <c r="A254" s="29">
        <v>22908</v>
      </c>
      <c r="B254" t="s">
        <v>598</v>
      </c>
      <c r="C254" s="10" t="s">
        <v>251</v>
      </c>
      <c r="D254" s="9" t="s">
        <v>308</v>
      </c>
      <c r="E254" s="6">
        <f t="shared" si="3"/>
        <v>22908</v>
      </c>
    </row>
    <row r="255" spans="1:5" ht="15" x14ac:dyDescent="0.25">
      <c r="A255" s="29">
        <v>31101</v>
      </c>
      <c r="B255" t="s">
        <v>599</v>
      </c>
      <c r="C255" s="8" t="s">
        <v>288</v>
      </c>
      <c r="D255" s="9" t="s">
        <v>309</v>
      </c>
      <c r="E255" s="6">
        <f t="shared" si="3"/>
        <v>31101</v>
      </c>
    </row>
    <row r="256" spans="1:5" ht="15" x14ac:dyDescent="0.25">
      <c r="A256" s="29">
        <v>31401</v>
      </c>
      <c r="B256" t="s">
        <v>428</v>
      </c>
      <c r="C256" s="8" t="s">
        <v>288</v>
      </c>
      <c r="D256" s="9" t="s">
        <v>310</v>
      </c>
      <c r="E256" s="6">
        <f t="shared" si="3"/>
        <v>31401</v>
      </c>
    </row>
    <row r="257" spans="1:5" ht="15" x14ac:dyDescent="0.25">
      <c r="A257" s="29">
        <v>31413</v>
      </c>
      <c r="B257" t="s">
        <v>600</v>
      </c>
      <c r="C257" s="8" t="s">
        <v>288</v>
      </c>
      <c r="D257" s="9" t="s">
        <v>312</v>
      </c>
      <c r="E257" s="6">
        <f t="shared" si="3"/>
        <v>31413</v>
      </c>
    </row>
    <row r="258" spans="1:5" ht="15" x14ac:dyDescent="0.25">
      <c r="A258" s="29">
        <v>31701</v>
      </c>
      <c r="B258" t="s">
        <v>589</v>
      </c>
      <c r="C258" s="10" t="s">
        <v>288</v>
      </c>
      <c r="D258" s="9" t="s">
        <v>313</v>
      </c>
      <c r="E258" s="6">
        <f t="shared" si="3"/>
        <v>31701</v>
      </c>
    </row>
    <row r="259" spans="1:5" ht="15" x14ac:dyDescent="0.25">
      <c r="A259" s="29">
        <v>31702</v>
      </c>
      <c r="B259" t="s">
        <v>601</v>
      </c>
      <c r="C259" s="8" t="s">
        <v>288</v>
      </c>
      <c r="D259" s="9" t="s">
        <v>314</v>
      </c>
      <c r="E259" s="6">
        <f t="shared" ref="E259:E322" si="4">VALUE(A259)</f>
        <v>31702</v>
      </c>
    </row>
    <row r="260" spans="1:5" ht="15" x14ac:dyDescent="0.25">
      <c r="A260" s="29">
        <v>31801</v>
      </c>
      <c r="B260" t="s">
        <v>463</v>
      </c>
      <c r="C260" s="8" t="s">
        <v>288</v>
      </c>
      <c r="D260" s="9" t="s">
        <v>315</v>
      </c>
      <c r="E260" s="6">
        <f t="shared" si="4"/>
        <v>31801</v>
      </c>
    </row>
    <row r="261" spans="1:5" ht="15" x14ac:dyDescent="0.25">
      <c r="A261" s="29">
        <v>31802</v>
      </c>
      <c r="B261" t="s">
        <v>476</v>
      </c>
      <c r="C261" s="10" t="s">
        <v>288</v>
      </c>
      <c r="D261" s="9" t="s">
        <v>316</v>
      </c>
      <c r="E261" s="6">
        <f t="shared" si="4"/>
        <v>31802</v>
      </c>
    </row>
    <row r="262" spans="1:5" ht="15" x14ac:dyDescent="0.25">
      <c r="A262" s="29">
        <v>31901</v>
      </c>
      <c r="B262" t="s">
        <v>602</v>
      </c>
      <c r="C262" s="8" t="s">
        <v>288</v>
      </c>
      <c r="D262" s="9" t="s">
        <v>317</v>
      </c>
      <c r="E262" s="6">
        <f t="shared" si="4"/>
        <v>31901</v>
      </c>
    </row>
    <row r="263" spans="1:5" ht="15" x14ac:dyDescent="0.25">
      <c r="A263" s="29">
        <v>31902</v>
      </c>
      <c r="B263" t="s">
        <v>593</v>
      </c>
      <c r="C263" s="8" t="s">
        <v>288</v>
      </c>
      <c r="D263" s="9" t="s">
        <v>318</v>
      </c>
      <c r="E263" s="6">
        <f t="shared" si="4"/>
        <v>31902</v>
      </c>
    </row>
    <row r="264" spans="1:5" ht="15" x14ac:dyDescent="0.25">
      <c r="A264" s="29">
        <v>31903</v>
      </c>
      <c r="B264" t="s">
        <v>603</v>
      </c>
      <c r="C264" s="8" t="s">
        <v>288</v>
      </c>
      <c r="D264" s="9" t="s">
        <v>319</v>
      </c>
      <c r="E264" s="6">
        <f t="shared" si="4"/>
        <v>31903</v>
      </c>
    </row>
    <row r="265" spans="1:5" ht="15" x14ac:dyDescent="0.25">
      <c r="A265" s="29">
        <v>31904</v>
      </c>
      <c r="B265" t="s">
        <v>595</v>
      </c>
      <c r="C265" s="10" t="s">
        <v>288</v>
      </c>
      <c r="D265" s="9" t="s">
        <v>320</v>
      </c>
      <c r="E265" s="6">
        <f t="shared" si="4"/>
        <v>31904</v>
      </c>
    </row>
    <row r="266" spans="1:5" ht="15" x14ac:dyDescent="0.25">
      <c r="A266" s="29">
        <v>31905</v>
      </c>
      <c r="B266" t="s">
        <v>604</v>
      </c>
      <c r="C266" s="10" t="s">
        <v>288</v>
      </c>
      <c r="D266" s="9" t="s">
        <v>321</v>
      </c>
      <c r="E266" s="6">
        <f t="shared" si="4"/>
        <v>31905</v>
      </c>
    </row>
    <row r="267" spans="1:5" ht="15" x14ac:dyDescent="0.25">
      <c r="A267" s="29">
        <v>31908</v>
      </c>
      <c r="B267" t="s">
        <v>598</v>
      </c>
      <c r="C267" s="10" t="s">
        <v>288</v>
      </c>
      <c r="D267" s="9" t="s">
        <v>322</v>
      </c>
      <c r="E267" s="6">
        <f t="shared" si="4"/>
        <v>31908</v>
      </c>
    </row>
    <row r="268" spans="1:5" ht="15" x14ac:dyDescent="0.25">
      <c r="A268" s="29">
        <v>32101</v>
      </c>
      <c r="B268" t="s">
        <v>388</v>
      </c>
      <c r="C268" s="8" t="s">
        <v>288</v>
      </c>
      <c r="D268" s="9" t="s">
        <v>323</v>
      </c>
      <c r="E268" s="6">
        <f t="shared" si="4"/>
        <v>32101</v>
      </c>
    </row>
    <row r="269" spans="1:5" ht="15" x14ac:dyDescent="0.25">
      <c r="A269" s="29">
        <v>32413</v>
      </c>
      <c r="B269" t="s">
        <v>435</v>
      </c>
      <c r="C269" s="8" t="s">
        <v>288</v>
      </c>
      <c r="D269" s="11" t="s">
        <v>324</v>
      </c>
      <c r="E269" s="6">
        <f t="shared" si="4"/>
        <v>32413</v>
      </c>
    </row>
    <row r="270" spans="1:5" ht="15" x14ac:dyDescent="0.25">
      <c r="A270" s="29">
        <v>32801</v>
      </c>
      <c r="B270" t="s">
        <v>463</v>
      </c>
      <c r="C270" s="8" t="s">
        <v>288</v>
      </c>
      <c r="D270" s="9" t="s">
        <v>325</v>
      </c>
      <c r="E270" s="6">
        <f t="shared" si="4"/>
        <v>32801</v>
      </c>
    </row>
    <row r="271" spans="1:5" ht="15" x14ac:dyDescent="0.25">
      <c r="A271" s="81">
        <v>32802</v>
      </c>
      <c r="B271" s="81" t="s">
        <v>711</v>
      </c>
      <c r="C271" s="8" t="s">
        <v>288</v>
      </c>
      <c r="D271" s="9" t="s">
        <v>326</v>
      </c>
      <c r="E271" s="6">
        <f t="shared" si="4"/>
        <v>32802</v>
      </c>
    </row>
    <row r="272" spans="1:5" ht="15" x14ac:dyDescent="0.25">
      <c r="A272" s="81">
        <v>32906</v>
      </c>
      <c r="B272" s="81" t="s">
        <v>712</v>
      </c>
      <c r="C272" s="8" t="s">
        <v>288</v>
      </c>
      <c r="D272" s="9" t="s">
        <v>327</v>
      </c>
      <c r="E272" s="6">
        <f t="shared" si="4"/>
        <v>32906</v>
      </c>
    </row>
    <row r="273" spans="1:5" ht="15" x14ac:dyDescent="0.25">
      <c r="A273" s="29">
        <v>32908</v>
      </c>
      <c r="B273" t="s">
        <v>598</v>
      </c>
      <c r="C273" s="10" t="s">
        <v>288</v>
      </c>
      <c r="D273" s="11" t="s">
        <v>328</v>
      </c>
      <c r="E273" s="6">
        <f t="shared" si="4"/>
        <v>32908</v>
      </c>
    </row>
    <row r="274" spans="1:5" ht="15" x14ac:dyDescent="0.25">
      <c r="A274" s="29">
        <v>33101</v>
      </c>
      <c r="B274" t="s">
        <v>383</v>
      </c>
      <c r="C274" s="8" t="s">
        <v>288</v>
      </c>
      <c r="D274" s="9" t="s">
        <v>329</v>
      </c>
      <c r="E274" s="6">
        <f t="shared" si="4"/>
        <v>33101</v>
      </c>
    </row>
    <row r="275" spans="1:5" ht="15" x14ac:dyDescent="0.25">
      <c r="A275" s="29">
        <v>33401</v>
      </c>
      <c r="B275" t="s">
        <v>424</v>
      </c>
      <c r="C275" s="8" t="s">
        <v>288</v>
      </c>
      <c r="D275" s="9" t="s">
        <v>330</v>
      </c>
      <c r="E275" s="6">
        <f t="shared" si="4"/>
        <v>33401</v>
      </c>
    </row>
    <row r="276" spans="1:5" ht="15" x14ac:dyDescent="0.25">
      <c r="A276" s="29">
        <v>34301</v>
      </c>
      <c r="B276" t="s">
        <v>414</v>
      </c>
      <c r="C276" s="8" t="s">
        <v>288</v>
      </c>
      <c r="D276" s="9" t="s">
        <v>331</v>
      </c>
      <c r="E276" s="6">
        <f t="shared" si="4"/>
        <v>34301</v>
      </c>
    </row>
    <row r="277" spans="1:5" ht="15" x14ac:dyDescent="0.25">
      <c r="A277" s="29">
        <v>35501</v>
      </c>
      <c r="B277" t="s">
        <v>605</v>
      </c>
      <c r="C277" s="8" t="s">
        <v>288</v>
      </c>
      <c r="D277" s="11" t="s">
        <v>332</v>
      </c>
      <c r="E277" s="6">
        <f t="shared" si="4"/>
        <v>35501</v>
      </c>
    </row>
    <row r="278" spans="1:5" ht="15" x14ac:dyDescent="0.25">
      <c r="A278" s="29">
        <v>36401</v>
      </c>
      <c r="B278" t="s">
        <v>425</v>
      </c>
      <c r="C278" s="8" t="s">
        <v>288</v>
      </c>
      <c r="D278" s="11" t="s">
        <v>333</v>
      </c>
      <c r="E278" s="6">
        <f t="shared" si="4"/>
        <v>36401</v>
      </c>
    </row>
    <row r="279" spans="1:5" ht="15" x14ac:dyDescent="0.25">
      <c r="A279" s="81">
        <v>37906</v>
      </c>
      <c r="B279" s="81" t="s">
        <v>713</v>
      </c>
      <c r="C279" s="8" t="s">
        <v>288</v>
      </c>
      <c r="D279" s="9" t="s">
        <v>334</v>
      </c>
      <c r="E279" s="6">
        <f t="shared" si="4"/>
        <v>37906</v>
      </c>
    </row>
    <row r="280" spans="1:5" ht="15" x14ac:dyDescent="0.25">
      <c r="A280" s="29">
        <v>41101</v>
      </c>
      <c r="B280" t="s">
        <v>382</v>
      </c>
      <c r="C280" s="8" t="s">
        <v>311</v>
      </c>
      <c r="D280" s="11" t="s">
        <v>335</v>
      </c>
      <c r="E280" s="6">
        <f t="shared" si="4"/>
        <v>41101</v>
      </c>
    </row>
    <row r="281" spans="1:5" ht="15" x14ac:dyDescent="0.25">
      <c r="A281" s="29">
        <v>41102</v>
      </c>
      <c r="B281" t="s">
        <v>599</v>
      </c>
      <c r="C281" s="8" t="s">
        <v>311</v>
      </c>
      <c r="D281" s="9" t="s">
        <v>336</v>
      </c>
      <c r="E281" s="6">
        <f t="shared" si="4"/>
        <v>41102</v>
      </c>
    </row>
    <row r="282" spans="1:5" ht="15" x14ac:dyDescent="0.25">
      <c r="A282" s="29">
        <v>41103</v>
      </c>
      <c r="B282" t="s">
        <v>388</v>
      </c>
      <c r="C282" s="8" t="s">
        <v>311</v>
      </c>
      <c r="D282" s="9" t="s">
        <v>337</v>
      </c>
      <c r="E282" s="6">
        <f t="shared" si="4"/>
        <v>41103</v>
      </c>
    </row>
    <row r="283" spans="1:5" ht="15" x14ac:dyDescent="0.25">
      <c r="A283" s="29">
        <v>41104</v>
      </c>
      <c r="B283" t="s">
        <v>606</v>
      </c>
      <c r="C283" s="8" t="s">
        <v>311</v>
      </c>
      <c r="D283" s="11" t="s">
        <v>338</v>
      </c>
      <c r="E283" s="6">
        <f t="shared" si="4"/>
        <v>41104</v>
      </c>
    </row>
    <row r="284" spans="1:5" ht="15" x14ac:dyDescent="0.25">
      <c r="A284" s="29">
        <v>41105</v>
      </c>
      <c r="B284" t="s">
        <v>607</v>
      </c>
      <c r="C284" s="8" t="s">
        <v>311</v>
      </c>
      <c r="D284" s="9" t="s">
        <v>339</v>
      </c>
      <c r="E284" s="6">
        <f t="shared" si="4"/>
        <v>41105</v>
      </c>
    </row>
    <row r="285" spans="1:5" ht="15" x14ac:dyDescent="0.25">
      <c r="A285" s="29">
        <v>41201</v>
      </c>
      <c r="B285" t="s">
        <v>398</v>
      </c>
      <c r="C285" s="8" t="s">
        <v>311</v>
      </c>
      <c r="D285" s="9" t="s">
        <v>341</v>
      </c>
      <c r="E285" s="6">
        <f t="shared" si="4"/>
        <v>41201</v>
      </c>
    </row>
    <row r="286" spans="1:5" ht="15" x14ac:dyDescent="0.25">
      <c r="A286" s="29">
        <v>41202</v>
      </c>
      <c r="B286" t="s">
        <v>608</v>
      </c>
      <c r="C286" s="8" t="s">
        <v>311</v>
      </c>
      <c r="D286" s="9" t="s">
        <v>342</v>
      </c>
      <c r="E286" s="6">
        <f t="shared" si="4"/>
        <v>41202</v>
      </c>
    </row>
    <row r="287" spans="1:5" ht="15" x14ac:dyDescent="0.25">
      <c r="A287" s="29">
        <v>41401</v>
      </c>
      <c r="B287" t="s">
        <v>423</v>
      </c>
      <c r="C287" s="8" t="s">
        <v>311</v>
      </c>
      <c r="D287" s="9" t="s">
        <v>343</v>
      </c>
      <c r="E287" s="6">
        <f t="shared" si="4"/>
        <v>41401</v>
      </c>
    </row>
    <row r="288" spans="1:5" ht="15" x14ac:dyDescent="0.25">
      <c r="A288" s="29">
        <v>41402</v>
      </c>
      <c r="B288" t="s">
        <v>424</v>
      </c>
      <c r="C288" s="8" t="s">
        <v>311</v>
      </c>
      <c r="D288" s="9" t="s">
        <v>344</v>
      </c>
      <c r="E288" s="6">
        <f t="shared" si="4"/>
        <v>41402</v>
      </c>
    </row>
    <row r="289" spans="1:5" ht="15" x14ac:dyDescent="0.25">
      <c r="A289" s="29">
        <v>41403</v>
      </c>
      <c r="B289" t="s">
        <v>425</v>
      </c>
      <c r="C289" s="8" t="s">
        <v>311</v>
      </c>
      <c r="D289" s="11" t="s">
        <v>345</v>
      </c>
      <c r="E289" s="6">
        <f t="shared" si="4"/>
        <v>41403</v>
      </c>
    </row>
    <row r="290" spans="1:5" ht="15" x14ac:dyDescent="0.25">
      <c r="A290" s="29">
        <v>41404</v>
      </c>
      <c r="B290" t="s">
        <v>429</v>
      </c>
      <c r="C290" s="8" t="s">
        <v>311</v>
      </c>
      <c r="D290" s="9" t="s">
        <v>346</v>
      </c>
      <c r="E290" s="6">
        <f t="shared" si="4"/>
        <v>41404</v>
      </c>
    </row>
    <row r="291" spans="1:5" ht="15" x14ac:dyDescent="0.25">
      <c r="A291" s="29">
        <v>41405</v>
      </c>
      <c r="B291" t="s">
        <v>428</v>
      </c>
      <c r="C291" s="8" t="s">
        <v>311</v>
      </c>
      <c r="D291" s="9" t="s">
        <v>347</v>
      </c>
      <c r="E291" s="6">
        <f t="shared" si="4"/>
        <v>41405</v>
      </c>
    </row>
    <row r="292" spans="1:5" ht="15" x14ac:dyDescent="0.25">
      <c r="A292" s="29">
        <v>41701</v>
      </c>
      <c r="B292" t="s">
        <v>589</v>
      </c>
      <c r="C292" s="10" t="s">
        <v>311</v>
      </c>
      <c r="D292" s="11" t="s">
        <v>348</v>
      </c>
      <c r="E292" s="6">
        <f t="shared" si="4"/>
        <v>41701</v>
      </c>
    </row>
    <row r="293" spans="1:5" ht="15" x14ac:dyDescent="0.25">
      <c r="A293" s="29">
        <v>41702</v>
      </c>
      <c r="B293" t="s">
        <v>609</v>
      </c>
      <c r="C293" s="8" t="s">
        <v>311</v>
      </c>
      <c r="D293" s="9" t="s">
        <v>349</v>
      </c>
      <c r="E293" s="6">
        <f t="shared" si="4"/>
        <v>41702</v>
      </c>
    </row>
    <row r="294" spans="1:5" ht="15" x14ac:dyDescent="0.25">
      <c r="A294" s="29">
        <v>41801</v>
      </c>
      <c r="B294" t="s">
        <v>573</v>
      </c>
      <c r="C294" s="8" t="s">
        <v>311</v>
      </c>
      <c r="D294" s="9" t="s">
        <v>350</v>
      </c>
      <c r="E294" s="6">
        <f t="shared" si="4"/>
        <v>41801</v>
      </c>
    </row>
    <row r="295" spans="1:5" ht="15" x14ac:dyDescent="0.25">
      <c r="A295" s="29">
        <v>41802</v>
      </c>
      <c r="B295" t="s">
        <v>463</v>
      </c>
      <c r="C295" s="8" t="s">
        <v>311</v>
      </c>
      <c r="D295" s="9" t="s">
        <v>351</v>
      </c>
      <c r="E295" s="6">
        <f t="shared" si="4"/>
        <v>41802</v>
      </c>
    </row>
    <row r="296" spans="1:5" ht="15" x14ac:dyDescent="0.25">
      <c r="A296" s="29">
        <v>41803</v>
      </c>
      <c r="B296" t="s">
        <v>476</v>
      </c>
      <c r="C296" s="10" t="s">
        <v>311</v>
      </c>
      <c r="D296" s="11" t="s">
        <v>352</v>
      </c>
      <c r="E296" s="6">
        <f t="shared" si="4"/>
        <v>41803</v>
      </c>
    </row>
    <row r="297" spans="1:5" ht="15" x14ac:dyDescent="0.25">
      <c r="A297" s="29">
        <v>41901</v>
      </c>
      <c r="B297" t="s">
        <v>602</v>
      </c>
      <c r="C297" s="8" t="s">
        <v>311</v>
      </c>
      <c r="D297" s="11" t="s">
        <v>353</v>
      </c>
      <c r="E297" s="6">
        <f t="shared" si="4"/>
        <v>41901</v>
      </c>
    </row>
    <row r="298" spans="1:5" ht="15" x14ac:dyDescent="0.25">
      <c r="A298" s="29">
        <v>41902</v>
      </c>
      <c r="B298" t="s">
        <v>593</v>
      </c>
      <c r="C298" s="8" t="s">
        <v>311</v>
      </c>
      <c r="D298" s="9" t="s">
        <v>354</v>
      </c>
      <c r="E298" s="6">
        <f t="shared" si="4"/>
        <v>41902</v>
      </c>
    </row>
    <row r="299" spans="1:5" ht="15" x14ac:dyDescent="0.25">
      <c r="A299" s="29">
        <v>41903</v>
      </c>
      <c r="B299" t="s">
        <v>603</v>
      </c>
      <c r="C299" s="8" t="s">
        <v>311</v>
      </c>
      <c r="D299" s="11" t="s">
        <v>355</v>
      </c>
      <c r="E299" s="6">
        <f t="shared" si="4"/>
        <v>41903</v>
      </c>
    </row>
    <row r="300" spans="1:5" ht="15" x14ac:dyDescent="0.25">
      <c r="A300" s="29">
        <v>41904</v>
      </c>
      <c r="B300" t="s">
        <v>595</v>
      </c>
      <c r="C300" s="10" t="s">
        <v>311</v>
      </c>
      <c r="D300" s="9" t="s">
        <v>356</v>
      </c>
      <c r="E300" s="6">
        <f t="shared" si="4"/>
        <v>41904</v>
      </c>
    </row>
    <row r="301" spans="1:5" ht="15" x14ac:dyDescent="0.25">
      <c r="A301" s="29">
        <v>41905</v>
      </c>
      <c r="B301" t="s">
        <v>610</v>
      </c>
      <c r="C301" s="10" t="s">
        <v>311</v>
      </c>
      <c r="D301" s="9" t="s">
        <v>357</v>
      </c>
      <c r="E301" s="6">
        <f t="shared" si="4"/>
        <v>41905</v>
      </c>
    </row>
    <row r="302" spans="1:5" ht="15" x14ac:dyDescent="0.25">
      <c r="A302" s="29">
        <v>41906</v>
      </c>
      <c r="B302" t="s">
        <v>549</v>
      </c>
      <c r="C302" s="8" t="s">
        <v>311</v>
      </c>
      <c r="D302" s="9" t="s">
        <v>358</v>
      </c>
      <c r="E302" s="6">
        <f t="shared" si="4"/>
        <v>41906</v>
      </c>
    </row>
    <row r="303" spans="1:5" ht="15" x14ac:dyDescent="0.25">
      <c r="A303" s="29">
        <v>41908</v>
      </c>
      <c r="B303" t="s">
        <v>598</v>
      </c>
      <c r="C303" s="10" t="s">
        <v>311</v>
      </c>
      <c r="D303" s="9" t="s">
        <v>359</v>
      </c>
      <c r="E303" s="6">
        <f t="shared" si="4"/>
        <v>41908</v>
      </c>
    </row>
    <row r="304" spans="1:5" ht="15" x14ac:dyDescent="0.25">
      <c r="A304" s="29">
        <v>42301</v>
      </c>
      <c r="B304" t="s">
        <v>584</v>
      </c>
      <c r="C304" s="8" t="s">
        <v>311</v>
      </c>
      <c r="D304" s="9" t="s">
        <v>360</v>
      </c>
      <c r="E304" s="6">
        <f t="shared" si="4"/>
        <v>42301</v>
      </c>
    </row>
    <row r="305" spans="1:5" ht="15" x14ac:dyDescent="0.25">
      <c r="A305" s="29">
        <v>42501</v>
      </c>
      <c r="B305" t="s">
        <v>605</v>
      </c>
      <c r="C305" s="8" t="s">
        <v>311</v>
      </c>
      <c r="D305" s="9" t="s">
        <v>361</v>
      </c>
      <c r="E305" s="6">
        <f t="shared" si="4"/>
        <v>42501</v>
      </c>
    </row>
    <row r="306" spans="1:5" ht="15" x14ac:dyDescent="0.25">
      <c r="A306" s="29">
        <v>42908</v>
      </c>
      <c r="B306" t="s">
        <v>611</v>
      </c>
      <c r="C306" s="10" t="s">
        <v>311</v>
      </c>
      <c r="D306" s="9" t="s">
        <v>362</v>
      </c>
      <c r="E306" s="6">
        <f t="shared" si="4"/>
        <v>42908</v>
      </c>
    </row>
    <row r="307" spans="1:5" ht="15" x14ac:dyDescent="0.25">
      <c r="A307" s="29">
        <v>43801</v>
      </c>
      <c r="B307" t="s">
        <v>573</v>
      </c>
      <c r="C307" s="8" t="s">
        <v>311</v>
      </c>
      <c r="D307" s="9" t="s">
        <v>363</v>
      </c>
      <c r="E307" s="6">
        <f t="shared" si="4"/>
        <v>43801</v>
      </c>
    </row>
    <row r="308" spans="1:5" ht="15" x14ac:dyDescent="0.25">
      <c r="A308" s="29">
        <v>51101</v>
      </c>
      <c r="B308" t="s">
        <v>612</v>
      </c>
      <c r="C308" s="8" t="s">
        <v>340</v>
      </c>
      <c r="E308" s="6">
        <f t="shared" si="4"/>
        <v>51101</v>
      </c>
    </row>
    <row r="309" spans="1:5" ht="15" x14ac:dyDescent="0.25">
      <c r="A309" s="29">
        <v>51102</v>
      </c>
      <c r="B309" t="s">
        <v>599</v>
      </c>
      <c r="C309" s="8" t="s">
        <v>340</v>
      </c>
      <c r="E309" s="6">
        <f t="shared" si="4"/>
        <v>51102</v>
      </c>
    </row>
    <row r="310" spans="1:5" ht="15" x14ac:dyDescent="0.25">
      <c r="A310" s="29">
        <v>51301</v>
      </c>
      <c r="B310" t="s">
        <v>414</v>
      </c>
      <c r="C310" s="8" t="s">
        <v>340</v>
      </c>
      <c r="E310" s="6">
        <f t="shared" si="4"/>
        <v>51301</v>
      </c>
    </row>
    <row r="311" spans="1:5" ht="15" x14ac:dyDescent="0.25">
      <c r="A311" s="29">
        <v>51401</v>
      </c>
      <c r="B311" t="s">
        <v>613</v>
      </c>
      <c r="C311" s="8" t="s">
        <v>340</v>
      </c>
      <c r="E311" s="6">
        <f t="shared" si="4"/>
        <v>51401</v>
      </c>
    </row>
    <row r="312" spans="1:5" ht="15" x14ac:dyDescent="0.25">
      <c r="A312" s="29">
        <v>51701</v>
      </c>
      <c r="B312" t="s">
        <v>589</v>
      </c>
      <c r="C312" s="10" t="s">
        <v>340</v>
      </c>
      <c r="E312" s="6">
        <f t="shared" si="4"/>
        <v>51701</v>
      </c>
    </row>
    <row r="313" spans="1:5" ht="15" x14ac:dyDescent="0.25">
      <c r="A313" s="29">
        <v>51702</v>
      </c>
      <c r="B313" t="s">
        <v>614</v>
      </c>
      <c r="C313" s="8" t="s">
        <v>340</v>
      </c>
      <c r="E313" s="6">
        <f t="shared" si="4"/>
        <v>51702</v>
      </c>
    </row>
    <row r="314" spans="1:5" ht="15" x14ac:dyDescent="0.25">
      <c r="A314" s="81">
        <v>51703</v>
      </c>
      <c r="B314" s="81" t="s">
        <v>714</v>
      </c>
      <c r="C314" s="8" t="s">
        <v>340</v>
      </c>
      <c r="E314" s="6">
        <f t="shared" si="4"/>
        <v>51703</v>
      </c>
    </row>
    <row r="315" spans="1:5" ht="15" x14ac:dyDescent="0.25">
      <c r="A315" s="29">
        <v>51801</v>
      </c>
      <c r="B315" t="s">
        <v>463</v>
      </c>
      <c r="C315" s="8" t="s">
        <v>340</v>
      </c>
      <c r="E315" s="6">
        <f t="shared" si="4"/>
        <v>51801</v>
      </c>
    </row>
    <row r="316" spans="1:5" ht="15" x14ac:dyDescent="0.25">
      <c r="A316" s="29">
        <v>51802</v>
      </c>
      <c r="B316" t="s">
        <v>476</v>
      </c>
      <c r="C316" s="10" t="s">
        <v>340</v>
      </c>
      <c r="E316" s="6">
        <f t="shared" si="4"/>
        <v>51802</v>
      </c>
    </row>
    <row r="317" spans="1:5" ht="15" x14ac:dyDescent="0.25">
      <c r="A317" s="81">
        <v>51803</v>
      </c>
      <c r="B317" s="81" t="s">
        <v>715</v>
      </c>
      <c r="C317" s="10" t="s">
        <v>340</v>
      </c>
      <c r="E317" s="6">
        <f t="shared" si="4"/>
        <v>51803</v>
      </c>
    </row>
    <row r="318" spans="1:5" ht="15" x14ac:dyDescent="0.25">
      <c r="A318" s="29">
        <v>51901</v>
      </c>
      <c r="B318" t="s">
        <v>602</v>
      </c>
      <c r="C318" s="8" t="s">
        <v>340</v>
      </c>
      <c r="E318" s="6">
        <f t="shared" si="4"/>
        <v>51901</v>
      </c>
    </row>
    <row r="319" spans="1:5" ht="15" x14ac:dyDescent="0.25">
      <c r="A319" s="29">
        <v>51902</v>
      </c>
      <c r="B319" t="s">
        <v>593</v>
      </c>
      <c r="C319" s="8" t="s">
        <v>340</v>
      </c>
      <c r="E319" s="6">
        <f t="shared" si="4"/>
        <v>51902</v>
      </c>
    </row>
    <row r="320" spans="1:5" ht="15" x14ac:dyDescent="0.25">
      <c r="A320" s="29">
        <v>51903</v>
      </c>
      <c r="B320" t="s">
        <v>603</v>
      </c>
      <c r="C320" s="8" t="s">
        <v>340</v>
      </c>
      <c r="E320" s="6">
        <f t="shared" si="4"/>
        <v>51903</v>
      </c>
    </row>
    <row r="321" spans="1:5" ht="15" x14ac:dyDescent="0.25">
      <c r="A321" s="29">
        <v>51904</v>
      </c>
      <c r="B321" t="s">
        <v>595</v>
      </c>
      <c r="C321" s="10" t="s">
        <v>340</v>
      </c>
      <c r="E321" s="6">
        <f t="shared" si="4"/>
        <v>51904</v>
      </c>
    </row>
    <row r="322" spans="1:5" ht="15" x14ac:dyDescent="0.25">
      <c r="A322" s="29">
        <v>51905</v>
      </c>
      <c r="B322" t="s">
        <v>615</v>
      </c>
      <c r="C322" s="10" t="s">
        <v>340</v>
      </c>
      <c r="E322" s="6">
        <f t="shared" si="4"/>
        <v>51905</v>
      </c>
    </row>
    <row r="323" spans="1:5" ht="15" x14ac:dyDescent="0.25">
      <c r="A323" s="29">
        <v>51906</v>
      </c>
      <c r="B323" t="s">
        <v>549</v>
      </c>
      <c r="C323" s="8" t="s">
        <v>340</v>
      </c>
      <c r="E323" s="6">
        <f t="shared" ref="E323:E333" si="5">VALUE(A323)</f>
        <v>51906</v>
      </c>
    </row>
    <row r="324" spans="1:5" ht="15" x14ac:dyDescent="0.25">
      <c r="A324" s="29">
        <v>51908</v>
      </c>
      <c r="B324" t="s">
        <v>598</v>
      </c>
      <c r="C324" s="10" t="s">
        <v>340</v>
      </c>
      <c r="E324" s="6">
        <f t="shared" si="5"/>
        <v>51908</v>
      </c>
    </row>
    <row r="325" spans="1:5" ht="15" x14ac:dyDescent="0.25">
      <c r="A325" s="29">
        <v>52201</v>
      </c>
      <c r="B325" t="s">
        <v>608</v>
      </c>
      <c r="C325" s="8" t="s">
        <v>340</v>
      </c>
      <c r="E325" s="6">
        <f t="shared" si="5"/>
        <v>52201</v>
      </c>
    </row>
    <row r="326" spans="1:5" ht="15" x14ac:dyDescent="0.25">
      <c r="A326" s="29">
        <v>52401</v>
      </c>
      <c r="B326" t="s">
        <v>616</v>
      </c>
      <c r="C326" s="8" t="s">
        <v>340</v>
      </c>
      <c r="E326" s="6">
        <f t="shared" si="5"/>
        <v>52401</v>
      </c>
    </row>
    <row r="327" spans="1:5" ht="15" x14ac:dyDescent="0.25">
      <c r="A327" s="29">
        <v>52402</v>
      </c>
      <c r="B327" t="s">
        <v>425</v>
      </c>
      <c r="C327" s="8" t="s">
        <v>340</v>
      </c>
      <c r="E327" s="6">
        <f t="shared" si="5"/>
        <v>52402</v>
      </c>
    </row>
    <row r="328" spans="1:5" ht="15" x14ac:dyDescent="0.25">
      <c r="A328" s="29">
        <v>52403</v>
      </c>
      <c r="B328" t="s">
        <v>424</v>
      </c>
      <c r="C328" s="8" t="s">
        <v>340</v>
      </c>
      <c r="E328" s="6">
        <f t="shared" si="5"/>
        <v>52403</v>
      </c>
    </row>
    <row r="329" spans="1:5" ht="15" x14ac:dyDescent="0.25">
      <c r="A329" s="29">
        <v>52404</v>
      </c>
      <c r="B329" t="s">
        <v>428</v>
      </c>
      <c r="C329" s="8" t="s">
        <v>340</v>
      </c>
      <c r="E329" s="6">
        <f t="shared" si="5"/>
        <v>52404</v>
      </c>
    </row>
    <row r="330" spans="1:5" ht="15" x14ac:dyDescent="0.25">
      <c r="A330" s="29">
        <v>52701</v>
      </c>
      <c r="B330" t="s">
        <v>617</v>
      </c>
      <c r="C330" s="8" t="s">
        <v>340</v>
      </c>
      <c r="E330" s="6">
        <f t="shared" si="5"/>
        <v>52701</v>
      </c>
    </row>
    <row r="331" spans="1:5" ht="15" x14ac:dyDescent="0.25">
      <c r="A331" s="29">
        <v>52901</v>
      </c>
      <c r="B331" t="s">
        <v>549</v>
      </c>
      <c r="C331" s="8" t="s">
        <v>340</v>
      </c>
      <c r="E331" s="6">
        <f t="shared" si="5"/>
        <v>52901</v>
      </c>
    </row>
    <row r="332" spans="1:5" ht="15" x14ac:dyDescent="0.25">
      <c r="A332" s="29">
        <v>53501</v>
      </c>
      <c r="B332" t="s">
        <v>618</v>
      </c>
      <c r="C332" s="8" t="s">
        <v>340</v>
      </c>
      <c r="E332" s="6">
        <f t="shared" si="5"/>
        <v>53501</v>
      </c>
    </row>
    <row r="333" spans="1:5" x14ac:dyDescent="0.2">
      <c r="A333" s="30">
        <v>99999</v>
      </c>
      <c r="B333" s="6" t="s">
        <v>682</v>
      </c>
      <c r="C333" s="6" t="s">
        <v>683</v>
      </c>
      <c r="E333" s="6">
        <f t="shared" si="5"/>
        <v>99999</v>
      </c>
    </row>
  </sheetData>
  <autoFilter ref="A1:E308"/>
  <pageMargins left="0.7" right="0.7" top="0.75" bottom="0.75" header="0.3" footer="0.3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8"/>
  <sheetViews>
    <sheetView workbookViewId="0">
      <selection activeCell="D4" sqref="D4"/>
    </sheetView>
  </sheetViews>
  <sheetFormatPr baseColWidth="10" defaultColWidth="9.140625" defaultRowHeight="12.75" x14ac:dyDescent="0.2"/>
  <cols>
    <col min="1" max="1" width="30.140625" style="2" bestFit="1" customWidth="1"/>
    <col min="2" max="2" width="55.42578125" style="2" bestFit="1" customWidth="1"/>
    <col min="3" max="3" width="37.28515625" style="2" customWidth="1"/>
    <col min="4" max="4" width="16.140625" style="2" bestFit="1" customWidth="1"/>
    <col min="5" max="5" width="6.42578125" style="2" bestFit="1" customWidth="1"/>
    <col min="6" max="16384" width="9.140625" style="2"/>
  </cols>
  <sheetData>
    <row r="1" spans="1:5" x14ac:dyDescent="0.2">
      <c r="A1" s="2" t="s">
        <v>19</v>
      </c>
    </row>
    <row r="2" spans="1:5" x14ac:dyDescent="0.2">
      <c r="A2" s="2" t="s">
        <v>677</v>
      </c>
      <c r="B2" s="2" t="s">
        <v>41</v>
      </c>
      <c r="C2" s="2" t="s">
        <v>41</v>
      </c>
      <c r="D2" s="2" t="s">
        <v>41</v>
      </c>
      <c r="E2" s="2" t="s">
        <v>41</v>
      </c>
    </row>
    <row r="3" spans="1:5" ht="15" x14ac:dyDescent="0.25">
      <c r="A3" s="3" t="s">
        <v>718</v>
      </c>
      <c r="B3" s="3" t="s">
        <v>20</v>
      </c>
      <c r="C3" s="3" t="s">
        <v>719</v>
      </c>
      <c r="D3" s="1" t="s">
        <v>720</v>
      </c>
      <c r="E3" s="2">
        <v>11786</v>
      </c>
    </row>
    <row r="4" spans="1:5" ht="15" x14ac:dyDescent="0.25">
      <c r="A4" s="2" t="s">
        <v>44</v>
      </c>
      <c r="B4" s="5" t="s">
        <v>22</v>
      </c>
      <c r="C4" s="3" t="s">
        <v>21</v>
      </c>
      <c r="D4" s="1" t="s">
        <v>45</v>
      </c>
      <c r="E4" s="2">
        <v>11790</v>
      </c>
    </row>
    <row r="5" spans="1:5" ht="15" x14ac:dyDescent="0.25">
      <c r="A5" s="3" t="s">
        <v>716</v>
      </c>
      <c r="B5" s="3" t="s">
        <v>20</v>
      </c>
      <c r="C5" s="3" t="s">
        <v>621</v>
      </c>
      <c r="D5" s="1" t="s">
        <v>717</v>
      </c>
      <c r="E5" s="2" t="s">
        <v>622</v>
      </c>
    </row>
    <row r="6" spans="1:5" ht="15" x14ac:dyDescent="0.2">
      <c r="A6" s="3" t="s">
        <v>687</v>
      </c>
      <c r="B6" s="3" t="s">
        <v>20</v>
      </c>
      <c r="C6" s="3" t="s">
        <v>669</v>
      </c>
      <c r="D6" s="80" t="s">
        <v>688</v>
      </c>
      <c r="E6" s="2">
        <v>33205</v>
      </c>
    </row>
    <row r="7" spans="1:5" x14ac:dyDescent="0.2">
      <c r="A7" s="3" t="s">
        <v>625</v>
      </c>
      <c r="B7" s="3" t="s">
        <v>20</v>
      </c>
      <c r="C7" s="3" t="s">
        <v>624</v>
      </c>
      <c r="D7" s="4" t="s">
        <v>623</v>
      </c>
      <c r="E7" s="2">
        <v>51215</v>
      </c>
    </row>
    <row r="8" spans="1:5" x14ac:dyDescent="0.2">
      <c r="A8" s="2" t="s">
        <v>626</v>
      </c>
      <c r="B8" s="3" t="s">
        <v>20</v>
      </c>
      <c r="C8" s="3" t="s">
        <v>670</v>
      </c>
      <c r="D8" s="2" t="s">
        <v>627</v>
      </c>
      <c r="E8" s="2">
        <v>41120</v>
      </c>
    </row>
  </sheetData>
  <hyperlinks>
    <hyperlink ref="D3" r:id="rId1"/>
    <hyperlink ref="D6" r:id="rId2"/>
    <hyperlink ref="D5" r:id="rId3" display="mailto:hlomeli@uv.mx"/>
  </hyperlinks>
  <pageMargins left="0.7" right="0.7" top="0.75" bottom="0.75" header="0.3" footer="0.3"/>
  <pageSetup orientation="portrait" horizontalDpi="4294967292" verticalDpi="4294967292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G5"/>
  <sheetViews>
    <sheetView topLeftCell="B1" workbookViewId="0">
      <selection activeCell="B1" sqref="B1:B4"/>
    </sheetView>
  </sheetViews>
  <sheetFormatPr baseColWidth="10" defaultRowHeight="15" x14ac:dyDescent="0.25"/>
  <cols>
    <col min="1" max="1" width="2.140625" customWidth="1"/>
    <col min="6" max="7" width="19.42578125" customWidth="1"/>
  </cols>
  <sheetData>
    <row r="1" spans="2:7" x14ac:dyDescent="0.25">
      <c r="B1" t="s">
        <v>8</v>
      </c>
      <c r="D1" t="s">
        <v>12</v>
      </c>
      <c r="F1" t="s">
        <v>18</v>
      </c>
      <c r="G1" s="1" t="s">
        <v>51</v>
      </c>
    </row>
    <row r="2" spans="2:7" x14ac:dyDescent="0.25">
      <c r="B2" t="s">
        <v>9</v>
      </c>
      <c r="D2" t="s">
        <v>11</v>
      </c>
      <c r="F2" t="s">
        <v>251</v>
      </c>
      <c r="G2" s="1" t="s">
        <v>47</v>
      </c>
    </row>
    <row r="3" spans="2:7" x14ac:dyDescent="0.25">
      <c r="B3" t="s">
        <v>10</v>
      </c>
      <c r="F3" t="s">
        <v>288</v>
      </c>
      <c r="G3" s="1" t="s">
        <v>48</v>
      </c>
    </row>
    <row r="4" spans="2:7" x14ac:dyDescent="0.25">
      <c r="B4" t="s">
        <v>17</v>
      </c>
      <c r="F4" t="s">
        <v>340</v>
      </c>
      <c r="G4" s="1" t="s">
        <v>49</v>
      </c>
    </row>
    <row r="5" spans="2:7" x14ac:dyDescent="0.25">
      <c r="F5" t="s">
        <v>311</v>
      </c>
      <c r="G5" s="1" t="s">
        <v>50</v>
      </c>
    </row>
  </sheetData>
  <hyperlinks>
    <hyperlink ref="G2" r:id="rId1"/>
    <hyperlink ref="G3" r:id="rId2"/>
    <hyperlink ref="G4" r:id="rId3"/>
    <hyperlink ref="G5" r:id="rId4"/>
    <hyperlink ref="G1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3DE7E6482A4F44B4A286D9CE6E9299" ma:contentTypeVersion="0" ma:contentTypeDescription="Crear nuevo documento." ma:contentTypeScope="" ma:versionID="3e034360a709d040bd559f30262f2ad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175AA7-621B-4551-9B14-5ABBE9116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8305BF-6676-4D89-9383-9A49080E90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A22EC-7A71-4BC7-B2CA-20CA82F53D2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11</vt:i4>
      </vt:variant>
    </vt:vector>
  </HeadingPairs>
  <TitlesOfParts>
    <vt:vector size="17" baseType="lpstr">
      <vt:lpstr>Instructivo de llenado</vt:lpstr>
      <vt:lpstr>SGSI-CA-F-016</vt:lpstr>
      <vt:lpstr>Entidades-dependencias</vt:lpstr>
      <vt:lpstr>CDir</vt:lpstr>
      <vt:lpstr>Servicios</vt:lpstr>
      <vt:lpstr>Region</vt:lpstr>
      <vt:lpstr>Aplicaciones</vt:lpstr>
      <vt:lpstr>'SGSI-CA-F-016'!Área_de_impresión</vt:lpstr>
      <vt:lpstr>clave</vt:lpstr>
      <vt:lpstr>correos</vt:lpstr>
      <vt:lpstr>direcciones</vt:lpstr>
      <vt:lpstr>directores</vt:lpstr>
      <vt:lpstr>EntDepe</vt:lpstr>
      <vt:lpstr>NomEntDepe</vt:lpstr>
      <vt:lpstr>Region</vt:lpstr>
      <vt:lpstr>Tipo</vt:lpstr>
      <vt:lpstr>Vigencia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Yesenia Ruiz Morales</dc:creator>
  <cp:lastModifiedBy>Edgar David Ortega Hdez.</cp:lastModifiedBy>
  <cp:lastPrinted>2019-08-29T17:47:14Z</cp:lastPrinted>
  <dcterms:created xsi:type="dcterms:W3CDTF">2009-09-30T03:06:25Z</dcterms:created>
  <dcterms:modified xsi:type="dcterms:W3CDTF">2023-08-17T18:12:43Z</dcterms:modified>
</cp:coreProperties>
</file>